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ocuments\Jednostavna nabava_2026\Jednostavna nabava_Rezano cvijeće_2026\5.Poziv na dostavu ponuda\"/>
    </mc:Choice>
  </mc:AlternateContent>
  <xr:revisionPtr revIDLastSave="0" documentId="13_ncr:1_{DE3373DF-8137-4028-9192-D2891F528A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6" i="1" l="1"/>
  <c r="F127" i="1"/>
  <c r="F128" i="1"/>
  <c r="F125" i="1"/>
  <c r="F13" i="1"/>
  <c r="F120" i="1"/>
  <c r="F121" i="1"/>
  <c r="F122" i="1"/>
  <c r="F123" i="1"/>
  <c r="F124" i="1"/>
  <c r="F102" i="1"/>
  <c r="F108" i="1"/>
  <c r="F99" i="1"/>
  <c r="F117" i="1"/>
  <c r="F76" i="1"/>
  <c r="F17" i="1"/>
  <c r="F15" i="1" l="1"/>
  <c r="F111" i="1"/>
  <c r="F26" i="1"/>
  <c r="F119" i="1"/>
  <c r="F85" i="1"/>
  <c r="F83" i="1"/>
  <c r="F77" i="1"/>
  <c r="F69" i="1"/>
  <c r="F55" i="1"/>
  <c r="F12" i="1"/>
  <c r="F14" i="1"/>
  <c r="F16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70" i="1"/>
  <c r="F71" i="1"/>
  <c r="F72" i="1"/>
  <c r="F73" i="1"/>
  <c r="F74" i="1"/>
  <c r="F75" i="1"/>
  <c r="F78" i="1"/>
  <c r="F79" i="1"/>
  <c r="F80" i="1"/>
  <c r="F81" i="1"/>
  <c r="F82" i="1"/>
  <c r="F84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00" i="1"/>
  <c r="F101" i="1"/>
  <c r="F103" i="1"/>
  <c r="F104" i="1"/>
  <c r="F105" i="1"/>
  <c r="F106" i="1"/>
  <c r="F107" i="1"/>
  <c r="F109" i="1"/>
  <c r="F110" i="1"/>
  <c r="F112" i="1"/>
  <c r="F113" i="1"/>
  <c r="F114" i="1"/>
  <c r="F115" i="1"/>
  <c r="F116" i="1"/>
  <c r="F118" i="1"/>
  <c r="F131" i="1" l="1"/>
  <c r="F130" i="1" l="1"/>
  <c r="F129" i="1"/>
  <c r="F132" i="1" l="1"/>
</calcChain>
</file>

<file path=xl/sharedStrings.xml><?xml version="1.0" encoding="utf-8"?>
<sst xmlns="http://schemas.openxmlformats.org/spreadsheetml/2006/main" count="369" uniqueCount="255">
  <si>
    <t>TROŠKOVNIK</t>
  </si>
  <si>
    <t>Red.
br.</t>
  </si>
  <si>
    <t>Jedinica mjere</t>
  </si>
  <si>
    <t>2.</t>
  </si>
  <si>
    <t>3.</t>
  </si>
  <si>
    <t>Naziv i opis stavke</t>
  </si>
  <si>
    <t>NARUČITELJ</t>
  </si>
  <si>
    <t>Srednja škola Arboretum Opeka
Marčan Vinička 53
42243 Maruševec</t>
  </si>
  <si>
    <t>kom</t>
  </si>
  <si>
    <t xml:space="preserve">kom </t>
  </si>
  <si>
    <t>pak</t>
  </si>
  <si>
    <t>16.</t>
  </si>
  <si>
    <t>17.</t>
  </si>
  <si>
    <t>18.</t>
  </si>
  <si>
    <t>19.</t>
  </si>
  <si>
    <t>20.</t>
  </si>
  <si>
    <t>21.</t>
  </si>
  <si>
    <t>22.</t>
  </si>
  <si>
    <t>24.</t>
  </si>
  <si>
    <t>26.</t>
  </si>
  <si>
    <t>28.</t>
  </si>
  <si>
    <t>29.</t>
  </si>
  <si>
    <t>31.</t>
  </si>
  <si>
    <t>32.</t>
  </si>
  <si>
    <t>33.</t>
  </si>
  <si>
    <t>36.</t>
  </si>
  <si>
    <t>38.</t>
  </si>
  <si>
    <t>40.</t>
  </si>
  <si>
    <t>41.</t>
  </si>
  <si>
    <t>42.</t>
  </si>
  <si>
    <t>43.</t>
  </si>
  <si>
    <t>44.</t>
  </si>
  <si>
    <t>45.</t>
  </si>
  <si>
    <t>48.</t>
  </si>
  <si>
    <t>49.</t>
  </si>
  <si>
    <t>50.</t>
  </si>
  <si>
    <t>53.</t>
  </si>
  <si>
    <t>54.</t>
  </si>
  <si>
    <t>55.</t>
  </si>
  <si>
    <t>56.</t>
  </si>
  <si>
    <t>60.</t>
  </si>
  <si>
    <t>61.</t>
  </si>
  <si>
    <t>64.</t>
  </si>
  <si>
    <t>66.</t>
  </si>
  <si>
    <t>69.</t>
  </si>
  <si>
    <t>71.</t>
  </si>
  <si>
    <t>72.</t>
  </si>
  <si>
    <t>75.</t>
  </si>
  <si>
    <t>76.</t>
  </si>
  <si>
    <t>77.</t>
  </si>
  <si>
    <t>79.</t>
  </si>
  <si>
    <t>80.</t>
  </si>
  <si>
    <t>81.</t>
  </si>
  <si>
    <t>Galax - zeleni, bunt od min 25 listova</t>
  </si>
  <si>
    <t>Arachnoides - kostarika, pakiranje od min 15 stabljika</t>
  </si>
  <si>
    <t>Centaurea cyanus, min dužina 60 cm, A1</t>
  </si>
  <si>
    <t>Amarylis, min. dužine 70 cm</t>
  </si>
  <si>
    <t>Abies nobilis, min 20 grana u pakiranju min dužine 70 cm - 100 cm</t>
  </si>
  <si>
    <t xml:space="preserve">Rosa - ruža mini, min dužine 50 cm, kvaliteta A1 </t>
  </si>
  <si>
    <t>Echinops Ba Blue Globe, min dužine 72 cm, A1 kvalitete</t>
  </si>
  <si>
    <t>Heliconia Tropical, min dužine 100 cm, A1 kvalitete</t>
  </si>
  <si>
    <t>Leucad Safari Sunset, min dužine 80 cm, A1 kvalitete</t>
  </si>
  <si>
    <t>Kentia - palma, min dužine 60 cm</t>
  </si>
  <si>
    <t>Ruscus Hypophyllum Extra, min dužine 60 cm, A1 kvalitete</t>
  </si>
  <si>
    <t>Sanderiana Wit, min dužine 50 cm</t>
  </si>
  <si>
    <t>PRILOG broj 1</t>
  </si>
  <si>
    <t>Dendrobioum Oncidium, min. dužina 55 cm</t>
  </si>
  <si>
    <t>Corylus avellana "Contorta"- kovrčava ljeska, dužine min 100 cm</t>
  </si>
  <si>
    <t>Xerophyllum tenax - beargrass, A1 dužina 60 cm, pakirano u buntu</t>
  </si>
  <si>
    <t>Salix caprea - cica mace,  min dužine 70 cm</t>
  </si>
  <si>
    <t xml:space="preserve">Asparagus plumosus, dužine min 60 cm, </t>
  </si>
  <si>
    <t>Dianthus barbatus Kiwi Mellow, A1, min dužine 50 cm</t>
  </si>
  <si>
    <t>Briza media, A1, min dužine 50 cm</t>
  </si>
  <si>
    <t>Aspidistra elatior, min dužine 60 cm</t>
  </si>
  <si>
    <t>Brunia sa srebrnim glavicama, min dužine 40 cm</t>
  </si>
  <si>
    <t>Philodendron Xanadu, min dužine 55 cm</t>
  </si>
  <si>
    <t xml:space="preserve">Phormium Rood, min dužine 80 cm </t>
  </si>
  <si>
    <t>Calathea insignis, min dužine  45 cm</t>
  </si>
  <si>
    <t>Pittosporum to Ilan, A1, min dužine 35 cm</t>
  </si>
  <si>
    <t>Chrysanthemum T. alamos, A1, min dužine 65 cm</t>
  </si>
  <si>
    <t>Gloriosa Exotic orange, A1, min dužine 20 cm</t>
  </si>
  <si>
    <t>Ginster Cerise Super, min dužine 65 cm, pakiranje od min 10 kom</t>
  </si>
  <si>
    <t>Hippeastrum Liberty, A1, min dužine 80 cm</t>
  </si>
  <si>
    <t>Scabiosa Stellat, A1, min dužine 70 cm</t>
  </si>
  <si>
    <t>Viburnum roseum, A1, min dužine 50 cm</t>
  </si>
  <si>
    <t>Papaver Seedpots Super, min dužine 75 cm, A1 kvalitete</t>
  </si>
  <si>
    <t>Strelitzia, min dužine 75 cm, A1 kvaliteta</t>
  </si>
  <si>
    <t>Lily grass, min dužine 60 cm, u pakiranju min 15-20 stabljika</t>
  </si>
  <si>
    <t>Lotus (Nelumbo ) plodovi zeleni, min dužine 65 cm</t>
  </si>
  <si>
    <t>Monstera list, min ø 23 cm, min dužine 50 cm</t>
  </si>
  <si>
    <t>Strelitzia list, min dimenzija: dužine 90 cm širine 20 cm</t>
  </si>
  <si>
    <t>Sušeni plodovi Eucaliptusa 5 kom na grani min dužine 30 cm, natur</t>
  </si>
  <si>
    <t>Sušeni plodovi Eucaliptusa 5 kom na grani min dužine 30 cm, mint zelena</t>
  </si>
  <si>
    <t>Asparagus plumosus, min dužina 30 cm</t>
  </si>
  <si>
    <t>Ornithogalum Thyrsoides - ptičje mlijeko kvalitete A1</t>
  </si>
  <si>
    <t>Anthurium andreanum Baby White, u posudi min ø  12 cm, visine min 40 cm</t>
  </si>
  <si>
    <t>Anthurium andraeanum Easy Red, u posudi min ø  9 cm, visine min 35 cm</t>
  </si>
  <si>
    <t>82.</t>
  </si>
  <si>
    <t>88.</t>
  </si>
  <si>
    <t>89.</t>
  </si>
  <si>
    <t>95.</t>
  </si>
  <si>
    <t>96.</t>
  </si>
  <si>
    <t>97.</t>
  </si>
  <si>
    <t>98.</t>
  </si>
  <si>
    <t>99.</t>
  </si>
  <si>
    <t>100.</t>
  </si>
  <si>
    <t>101.</t>
  </si>
  <si>
    <t>104.</t>
  </si>
  <si>
    <t>105.</t>
  </si>
  <si>
    <t>107.</t>
  </si>
  <si>
    <t>23.</t>
  </si>
  <si>
    <t>25.</t>
  </si>
  <si>
    <t>30.</t>
  </si>
  <si>
    <t>84.</t>
  </si>
  <si>
    <t>87.</t>
  </si>
  <si>
    <t>90.</t>
  </si>
  <si>
    <t>93.</t>
  </si>
  <si>
    <r>
      <t>Jedinična cijena bez PDV-a (</t>
    </r>
    <r>
      <rPr>
        <b/>
        <sz val="11"/>
        <color theme="1"/>
        <rFont val="Calibri"/>
        <family val="2"/>
        <charset val="238"/>
      </rPr>
      <t>€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</si>
  <si>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Ukupna cijena stavke bez PDV-a (</t>
    </r>
    <r>
      <rPr>
        <b/>
        <sz val="11"/>
        <color theme="1"/>
        <rFont val="Calibri"/>
        <family val="2"/>
        <charset val="238"/>
      </rPr>
      <t>€</t>
    </r>
    <r>
      <rPr>
        <b/>
        <sz val="11"/>
        <color theme="1"/>
        <rFont val="Calibri"/>
        <family val="2"/>
        <charset val="238"/>
        <scheme val="minor"/>
      </rPr>
      <t>)</t>
    </r>
  </si>
  <si>
    <t>Cijena ponude bez PDV:</t>
  </si>
  <si>
    <t>PDV 5%:</t>
  </si>
  <si>
    <t>PDV 25%:</t>
  </si>
  <si>
    <t>Cijena ponude s PDV:</t>
  </si>
  <si>
    <t>Stavke ponuđene u troškovniku moraju biti u skladu s Dokumentacijom o nabavi</t>
  </si>
  <si>
    <t>Craspedia, min. dužina 70 cm, A1</t>
  </si>
  <si>
    <t>Cornus alba "Sibirica", min  dužine 100 cm</t>
  </si>
  <si>
    <t>Gypsophila  Milion Star, min dužine 70 cm, bunt minimalno  25/1</t>
  </si>
  <si>
    <t>Gomphrena globosa , min dužine 50 cm, A1, crvene boje</t>
  </si>
  <si>
    <t>Tulipa - tulipan kvalitete A1,razne boje, min dužine 25 cm</t>
  </si>
  <si>
    <t>Narcissus  A1, max dužine 50 cm</t>
  </si>
  <si>
    <t>Hyacinthus - zumbul, kvaliteta A1,  , min dužine 20 cm</t>
  </si>
  <si>
    <t>Gerbera gb,( bijela dupla, pink, crveni,razne boje) min dužina 50 cm, A1</t>
  </si>
  <si>
    <t>Asparagus densiflorus , min dužine 65 cm, A1 kvalitete</t>
  </si>
  <si>
    <t>Eucaliptus Cinerea, min dužina 70 cm</t>
  </si>
  <si>
    <t>Hypericum (zeleni, crveni) min dužine 70 cm, A1 kvalitete</t>
  </si>
  <si>
    <t>Eustoma – kvaliteta A1, min dužine 70 cm, razne boje</t>
  </si>
  <si>
    <t>Anthurium, min dužine 40 cm  (razne boje prema dostupnosti)</t>
  </si>
  <si>
    <t>Chrysanthemum G., A1, min dužine 70 cm</t>
  </si>
  <si>
    <t xml:space="preserve">Ilex, A1, min dužine 90 cm </t>
  </si>
  <si>
    <t>Trachelium, A1, min dužine 80 cm (prema dostupnosti)</t>
  </si>
  <si>
    <t>Achillea, min dužine 70 cm, A1 kvalitete</t>
  </si>
  <si>
    <t>Allium, min dužine 80 cm, A1 kvalitete</t>
  </si>
  <si>
    <t>27.</t>
  </si>
  <si>
    <t>35.</t>
  </si>
  <si>
    <t>37.</t>
  </si>
  <si>
    <t>39.</t>
  </si>
  <si>
    <t>46.</t>
  </si>
  <si>
    <t>47.</t>
  </si>
  <si>
    <t>57.</t>
  </si>
  <si>
    <t>58.</t>
  </si>
  <si>
    <t>59.</t>
  </si>
  <si>
    <t>62.</t>
  </si>
  <si>
    <t>63.</t>
  </si>
  <si>
    <t>73.</t>
  </si>
  <si>
    <t>74.</t>
  </si>
  <si>
    <t>78.</t>
  </si>
  <si>
    <t>83.</t>
  </si>
  <si>
    <t>85.</t>
  </si>
  <si>
    <t>103.</t>
  </si>
  <si>
    <t>106.</t>
  </si>
  <si>
    <t>108.</t>
  </si>
  <si>
    <t>REZANO CVIJEĆE, LONČANICE, ZELENILO</t>
  </si>
  <si>
    <t>Celosia, min dužine 75 cm, A1 kvalitete</t>
  </si>
  <si>
    <t>Campanula, min dužine 70 cm, (razne boje prema dostupnosti)</t>
  </si>
  <si>
    <t>Delphinium, min dužine 90 cm, A1 kvalitete (razne boje prema dostupnosti)</t>
  </si>
  <si>
    <t>Chrysanthemum t., min dužine 70, A1</t>
  </si>
  <si>
    <t>Chrysanthemum santini razne boje , min visine 55 cm</t>
  </si>
  <si>
    <t>Anthurium mini, min dužine 10 cm</t>
  </si>
  <si>
    <t>Clematis, razne boje</t>
  </si>
  <si>
    <t>Dianthus mini, min. dužina 65</t>
  </si>
  <si>
    <t xml:space="preserve">Cornus sericea </t>
  </si>
  <si>
    <t>Gladiolus gr. A1,( roza, bijela,ljubičasta,žuta…) min dužine 115 cm</t>
  </si>
  <si>
    <t>Eucaliptus globulus (grana s plodovima), min dužina 70 cm</t>
  </si>
  <si>
    <t xml:space="preserve">Listovi lepezaste palme </t>
  </si>
  <si>
    <t>Lillium orientalis, min dužine 100 cm</t>
  </si>
  <si>
    <t>Gladiolus gr. A1, boja crvena min dužine 115 cm</t>
  </si>
  <si>
    <t>Phoenix roebelenii long min dužine 100 cm</t>
  </si>
  <si>
    <t>Rosa, A1 , min. dužina 60 cm (razne boje prema dostupnosti)</t>
  </si>
  <si>
    <t>Limonium, A1, min.dužine 70 cm (razne boje prema dostupnosti)</t>
  </si>
  <si>
    <t>Dianthus  min.dužine 70 cm (razne boje prema dostupnosti)</t>
  </si>
  <si>
    <t>Lilium, A1, min. visina 80 cm (razne boje prema dostupnosti)</t>
  </si>
  <si>
    <t>Rosa, min. visine 50 cm (razne boje prema dostupnosti)</t>
  </si>
  <si>
    <t>Freesia   - frezija, kvaliteta A1,  max dužine 50 cm (razne boje prema dostupnosti)</t>
  </si>
  <si>
    <t>Ranunculus - žabnjak, kvaliteta A1, min dužine 50 cm, (razne boje prema dostupnosti)</t>
  </si>
  <si>
    <t>Dianthus st,  A1, min dužine 60 cm (razne boje prema dostupnosti)</t>
  </si>
  <si>
    <t>Rosa, A1, min dužine 40 cm (razne boje prema dostupnosti)</t>
  </si>
  <si>
    <t>Vanda orchids, A1 (razne boje prema dostupnosti)</t>
  </si>
  <si>
    <t>Gerbera mini,  A1, min dužine 50 cm (razne boje prema dostupnosti)</t>
  </si>
  <si>
    <t>Protea, min dužine 50 cm (razne boje prema dostupnosti)</t>
  </si>
  <si>
    <t>Hypericum, min dužine 60 cm (razne boje prema dostupnosti)</t>
  </si>
  <si>
    <t>Rosa, A1  min dužine 70 cm (razne boje prema dostupnosti)</t>
  </si>
  <si>
    <t>Alstroemeria, A1, min dužine 70 cm (razne boje prema dostupnosti)</t>
  </si>
  <si>
    <t>Hydrangea min dužine 60 cm (razne boje prema dostupnosti)</t>
  </si>
  <si>
    <t>Eryngium, A1, min dužine 60 cm (razne boje prema dostupnosti)</t>
  </si>
  <si>
    <t>Antirrhinum , A1, min dužine 80 cm (razne boje prema dostupnosti)</t>
  </si>
  <si>
    <t>Bouvardia , A1, min dužine 70 cm (razne boje prema dostupnosti)</t>
  </si>
  <si>
    <t>Zantedeschia, A1, min dužine 65 cm (razne boje prema dostupnosti)</t>
  </si>
  <si>
    <t>Anthurium, min dužine 70 cm (razne boje prema dostupnosti)</t>
  </si>
  <si>
    <t>Anemona (razne boje prema dostupnosti)</t>
  </si>
  <si>
    <t>Anigozanthus, A1, min dužine 70 cm  (razne boje prema dostupnosti)</t>
  </si>
  <si>
    <t>Dianthus, A1, min dužine 65 cm (razne boje prema dostupnosti)</t>
  </si>
  <si>
    <t xml:space="preserve">Iris blue magic, A1, min.dužine 64 cm </t>
  </si>
  <si>
    <t>Iris, A1, min dužine 64 cm (razne boje prema dostupnosti)</t>
  </si>
  <si>
    <t>Rosa mini, min dužine 30 cm, (razne boje prema dostupnosti)</t>
  </si>
  <si>
    <t>Gerbera, min dužine 60 cm, A1 kvalitete, (razne boje prema dostupnosti)</t>
  </si>
  <si>
    <t>Chrysanthemum indicum, min dužine 70 cm, A1, (razne boje prema dostupnosti)</t>
  </si>
  <si>
    <t>1.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</si>
  <si>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</si>
  <si>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</si>
  <si>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</si>
  <si>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</si>
  <si>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</si>
  <si>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</si>
  <si>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</si>
  <si>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</si>
  <si>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</si>
  <si>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</si>
  <si>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</si>
  <si>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</si>
  <si>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34.</t>
  </si>
  <si>
    <t>51.</t>
  </si>
  <si>
    <t>52.</t>
  </si>
  <si>
    <t>65.</t>
  </si>
  <si>
    <t>67.</t>
  </si>
  <si>
    <t>68.</t>
  </si>
  <si>
    <t>70.</t>
  </si>
  <si>
    <t>86.</t>
  </si>
  <si>
    <t>91.</t>
  </si>
  <si>
    <t>92.</t>
  </si>
  <si>
    <t>94.</t>
  </si>
  <si>
    <t>102.</t>
  </si>
  <si>
    <t>109.</t>
  </si>
  <si>
    <t>Okvirna količina</t>
  </si>
  <si>
    <r>
      <t xml:space="preserve">Naziv predmeta nabave: REZANO CVIJEĆE - </t>
    </r>
    <r>
      <rPr>
        <b/>
        <sz val="12"/>
        <rFont val="Times New Roman"/>
        <family val="1"/>
        <charset val="238"/>
      </rPr>
      <t>NABAVA CVIJEĆA</t>
    </r>
    <r>
      <rPr>
        <b/>
        <sz val="11"/>
        <rFont val="Times New Roman"/>
        <family val="1"/>
        <charset val="238"/>
      </rPr>
      <t xml:space="preserve"> ZA PROVEDBU RADIONICA, EDUKACIJA I USAVRŠAVANJA TE PRIPREMU UČENIKA ZA NATJECANJA</t>
    </r>
    <r>
      <rPr>
        <b/>
        <sz val="12"/>
        <rFont val="Times New Roman"/>
        <family val="1"/>
        <charset val="238"/>
      </rPr>
      <t xml:space="preserve"> </t>
    </r>
  </si>
  <si>
    <t>Solidago, min 60 cm, žute boje</t>
  </si>
  <si>
    <t>Paeonia, min 55 cm razne boje</t>
  </si>
  <si>
    <t>Grevillea ivanhoe, min dužine 50 cm (zelene i bijele)</t>
  </si>
  <si>
    <t>Taraxacum officinale, min 60 cm</t>
  </si>
  <si>
    <t>110.</t>
  </si>
  <si>
    <t>Pistacia per bunch</t>
  </si>
  <si>
    <t>111.</t>
  </si>
  <si>
    <t>Ammi majus</t>
  </si>
  <si>
    <t>112.</t>
  </si>
  <si>
    <t>Panicum fortunei</t>
  </si>
  <si>
    <t>113.</t>
  </si>
  <si>
    <t>Agapanthus, razni</t>
  </si>
  <si>
    <t>114.</t>
  </si>
  <si>
    <t>Lagurus ovatus</t>
  </si>
  <si>
    <t>115.</t>
  </si>
  <si>
    <t>Salix grane savitljive 80-100 cm dužine</t>
  </si>
  <si>
    <t>116.</t>
  </si>
  <si>
    <t>117.</t>
  </si>
  <si>
    <t>Evidencijski broj nabave: 2026-15</t>
  </si>
  <si>
    <t>Veronica bijela</t>
  </si>
  <si>
    <t>Phalaenopsis (grane), razni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</si>
</sst>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left" vertical="center"/>
    </xf>
    <xf numFmtId="4" fontId="1" fillId="2" borderId="0" xfId="0" applyNumberFormat="1" applyFont="1" applyFill="1" applyAlignment="1">
      <alignment horizontal="left" vertical="top"/>
    </xf>
    <xf numFmtId="0" fontId="2" fillId="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/>
    <xf numFmtId="0" fontId="9" fillId="0" borderId="0" xfId="0" applyFont="1"/>
    <xf numFmtId="44" fontId="1" fillId="2" borderId="0" xfId="0" applyNumberFormat="1" applyFont="1" applyFill="1"/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4" fontId="0" fillId="2" borderId="0" xfId="0" applyNumberFormat="1" applyFill="1"/>
    <xf numFmtId="164" fontId="1" fillId="4" borderId="4" xfId="1" applyNumberFormat="1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>
      <alignment horizontal="left" vertical="center"/>
    </xf>
    <xf numFmtId="0" fontId="5" fillId="2" borderId="0" xfId="3" applyFont="1" applyFill="1"/>
    <xf numFmtId="0" fontId="8" fillId="2" borderId="0" xfId="3" applyFont="1" applyFill="1" applyAlignment="1">
      <alignment horizontal="left"/>
    </xf>
    <xf numFmtId="0" fontId="1" fillId="2" borderId="0" xfId="3" applyFill="1"/>
    <xf numFmtId="0" fontId="8" fillId="2" borderId="0" xfId="3" applyFont="1" applyFill="1"/>
    <xf numFmtId="0" fontId="5" fillId="2" borderId="0" xfId="3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6" fillId="2" borderId="0" xfId="3" applyFont="1" applyFill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13" fillId="2" borderId="0" xfId="0" applyFont="1" applyFill="1" applyAlignment="1">
      <alignment vertical="top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vertical="top"/>
    </xf>
    <xf numFmtId="0" fontId="16" fillId="2" borderId="0" xfId="0" applyFont="1" applyFill="1" applyAlignment="1">
      <alignment horizontal="center" vertical="top"/>
    </xf>
    <xf numFmtId="0" fontId="1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0" fillId="2" borderId="0" xfId="0" applyFill="1" applyAlignment="1">
      <alignment horizontal="left" vertical="top"/>
    </xf>
    <xf numFmtId="164" fontId="2" fillId="4" borderId="4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1" applyNumberFormat="1" applyFont="1" applyFill="1" applyBorder="1" applyAlignment="1" applyProtection="1">
      <alignment vertical="center" wrapText="1"/>
      <protection locked="0"/>
    </xf>
    <xf numFmtId="164" fontId="1" fillId="2" borderId="4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Font="1" applyFill="1" applyBorder="1" applyAlignment="1" applyProtection="1">
      <alignment horizontal="center" vertical="center"/>
      <protection locked="0"/>
    </xf>
    <xf numFmtId="4" fontId="1" fillId="2" borderId="1" xfId="0" applyNumberFormat="1" applyFont="1" applyFill="1" applyBorder="1" applyAlignment="1" applyProtection="1">
      <alignment horizontal="left" vertical="center"/>
      <protection locked="0"/>
    </xf>
    <xf numFmtId="0" fontId="8" fillId="6" borderId="4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15" fillId="2" borderId="0" xfId="0" applyFont="1" applyFill="1" applyAlignment="1">
      <alignment horizontal="left" vertical="top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left" vertical="center"/>
    </xf>
    <xf numFmtId="0" fontId="5" fillId="2" borderId="0" xfId="3" applyFont="1" applyFill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2" xr:uid="{00000000-0005-0000-0000-000001000000}"/>
    <cellStyle name="Normalno 3" xfId="3" xr:uid="{00000000-0005-0000-0000-000002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9"/>
  <sheetViews>
    <sheetView tabSelected="1" zoomScale="130" zoomScaleNormal="130" workbookViewId="0">
      <selection activeCell="G134" sqref="G134"/>
    </sheetView>
  </sheetViews>
  <sheetFormatPr defaultColWidth="9.33203125" defaultRowHeight="30" customHeight="1" x14ac:dyDescent="0.3"/>
  <cols>
    <col min="1" max="1" width="7" style="14" customWidth="1"/>
    <col min="2" max="2" width="68.33203125" style="14" bestFit="1" customWidth="1"/>
    <col min="3" max="3" width="10.5546875" style="14" customWidth="1"/>
    <col min="4" max="4" width="11.6640625" style="14" bestFit="1" customWidth="1"/>
    <col min="5" max="5" width="19.109375" style="14" customWidth="1"/>
    <col min="6" max="6" width="21" style="14" customWidth="1"/>
    <col min="7" max="7" width="13.5546875" bestFit="1" customWidth="1"/>
    <col min="8" max="8" width="16" bestFit="1" customWidth="1"/>
  </cols>
  <sheetData>
    <row r="1" spans="1:6" ht="30" customHeight="1" x14ac:dyDescent="0.3">
      <c r="A1" s="22" t="s">
        <v>65</v>
      </c>
      <c r="B1" s="23"/>
      <c r="C1" s="24"/>
      <c r="D1" s="25"/>
      <c r="E1" s="24"/>
      <c r="F1" s="24"/>
    </row>
    <row r="2" spans="1:6" ht="30" customHeight="1" x14ac:dyDescent="0.3">
      <c r="A2" s="26" t="s">
        <v>6</v>
      </c>
      <c r="B2" s="27"/>
      <c r="C2" s="24"/>
      <c r="D2" s="25"/>
      <c r="E2" s="24"/>
      <c r="F2" s="24"/>
    </row>
    <row r="3" spans="1:6" ht="45" customHeight="1" x14ac:dyDescent="0.3">
      <c r="A3" s="48" t="s">
        <v>7</v>
      </c>
      <c r="B3" s="48"/>
      <c r="C3" s="24"/>
      <c r="D3" s="25"/>
      <c r="E3" s="24"/>
      <c r="F3" s="24"/>
    </row>
    <row r="4" spans="1:6" ht="30" customHeight="1" x14ac:dyDescent="0.3">
      <c r="A4" s="22"/>
      <c r="B4" s="23"/>
      <c r="C4" s="24"/>
      <c r="D4" s="25"/>
      <c r="E4" s="24"/>
      <c r="F4" s="24"/>
    </row>
    <row r="5" spans="1:6" ht="30" customHeight="1" x14ac:dyDescent="0.3">
      <c r="A5" s="50" t="s">
        <v>233</v>
      </c>
      <c r="B5" s="50"/>
      <c r="C5" s="50"/>
      <c r="D5" s="50"/>
      <c r="E5" s="50"/>
      <c r="F5" s="50"/>
    </row>
    <row r="6" spans="1:6" ht="30" customHeight="1" x14ac:dyDescent="0.3">
      <c r="A6" s="49" t="s">
        <v>252</v>
      </c>
      <c r="B6" s="49"/>
      <c r="C6" s="28"/>
      <c r="D6" s="29"/>
      <c r="E6" s="28"/>
      <c r="F6" s="28"/>
    </row>
    <row r="7" spans="1:6" ht="30" customHeight="1" x14ac:dyDescent="0.3">
      <c r="A7" s="30"/>
      <c r="B7" s="31"/>
      <c r="C7" s="32"/>
      <c r="D7" s="32"/>
      <c r="E7" s="32"/>
      <c r="F7" s="32"/>
    </row>
    <row r="8" spans="1:6" ht="30" customHeight="1" x14ac:dyDescent="0.3">
      <c r="A8" s="47" t="s">
        <v>161</v>
      </c>
      <c r="B8" s="47"/>
      <c r="C8" s="33"/>
      <c r="D8" s="33"/>
      <c r="E8" s="34"/>
      <c r="F8" s="34"/>
    </row>
    <row r="9" spans="1:6" ht="30" customHeight="1" x14ac:dyDescent="0.3">
      <c r="A9" s="35" t="s">
        <v>0</v>
      </c>
      <c r="B9" s="27"/>
      <c r="C9" s="36"/>
      <c r="D9" s="37"/>
      <c r="E9" s="38"/>
      <c r="F9" s="38"/>
    </row>
    <row r="10" spans="1:6" ht="46.95" customHeight="1" x14ac:dyDescent="0.3">
      <c r="A10" s="11" t="s">
        <v>1</v>
      </c>
      <c r="B10" s="10" t="s">
        <v>5</v>
      </c>
      <c r="C10" s="10" t="s">
        <v>2</v>
      </c>
      <c r="D10" s="10" t="s">
        <v>232</v>
      </c>
      <c r="E10" s="12" t="s">
        <v>117</v>
      </c>
      <c r="F10" s="10" t="s">
        <v>118</v>
      </c>
    </row>
    <row r="11" spans="1:6" s="15" customFormat="1" ht="30" customHeight="1" x14ac:dyDescent="0.3">
      <c r="A11" s="51" t="s">
        <v>123</v>
      </c>
      <c r="B11" s="51"/>
      <c r="C11" s="51"/>
      <c r="D11" s="51"/>
      <c r="E11" s="51"/>
      <c r="F11" s="51"/>
    </row>
    <row r="12" spans="1:6" ht="30" customHeight="1" x14ac:dyDescent="0.3">
      <c r="A12" s="18" t="s">
        <v>206</v>
      </c>
      <c r="B12" s="44" t="s">
        <v>95</v>
      </c>
      <c r="C12" s="4" t="s">
        <v>8</v>
      </c>
      <c r="D12" s="4">
        <v>10</v>
      </c>
      <c r="E12" s="20">
        <v>0</v>
      </c>
      <c r="F12" s="41">
        <f t="shared" ref="F12:F13" si="0">ROUND(D12*E12,2)</f>
        <v>0</v>
      </c>
    </row>
    <row r="13" spans="1:6" ht="30" customHeight="1" x14ac:dyDescent="0.3">
      <c r="A13" s="18" t="s">
        <v>3</v>
      </c>
      <c r="B13" s="44" t="s">
        <v>96</v>
      </c>
      <c r="C13" s="4" t="s">
        <v>8</v>
      </c>
      <c r="D13" s="4">
        <v>10</v>
      </c>
      <c r="E13" s="20">
        <v>0</v>
      </c>
      <c r="F13" s="41">
        <f t="shared" si="0"/>
        <v>0</v>
      </c>
    </row>
    <row r="14" spans="1:6" ht="30" customHeight="1" x14ac:dyDescent="0.3">
      <c r="A14" s="18" t="s">
        <v>4</v>
      </c>
      <c r="B14" s="44" t="s">
        <v>166</v>
      </c>
      <c r="C14" s="17" t="s">
        <v>8</v>
      </c>
      <c r="D14" s="4">
        <v>900</v>
      </c>
      <c r="E14" s="20">
        <v>0</v>
      </c>
      <c r="F14" s="41">
        <f t="shared" ref="F14:F38" si="1">ROUND(D14*E14,2)</f>
        <v>0</v>
      </c>
    </row>
    <row r="15" spans="1:6" ht="30" customHeight="1" x14ac:dyDescent="0.3">
      <c r="A15" s="18" t="s">
        <v>207</v>
      </c>
      <c r="B15" s="44" t="s">
        <v>73</v>
      </c>
      <c r="C15" s="17" t="s">
        <v>8</v>
      </c>
      <c r="D15" s="4">
        <v>250</v>
      </c>
      <c r="E15" s="20">
        <v>0</v>
      </c>
      <c r="F15" s="41">
        <f t="shared" si="1"/>
        <v>0</v>
      </c>
    </row>
    <row r="16" spans="1:6" ht="30" customHeight="1" x14ac:dyDescent="0.3">
      <c r="A16" s="18" t="s">
        <v>208</v>
      </c>
      <c r="B16" s="46" t="s">
        <v>235</v>
      </c>
      <c r="C16" s="4" t="s">
        <v>8</v>
      </c>
      <c r="D16" s="4">
        <v>60</v>
      </c>
      <c r="E16" s="20">
        <v>0</v>
      </c>
      <c r="F16" s="41">
        <f t="shared" si="1"/>
        <v>0</v>
      </c>
    </row>
    <row r="17" spans="1:6" ht="30" customHeight="1" x14ac:dyDescent="0.3">
      <c r="A17" s="18" t="s">
        <v>209</v>
      </c>
      <c r="B17" s="46" t="s">
        <v>172</v>
      </c>
      <c r="C17" s="4" t="s">
        <v>8</v>
      </c>
      <c r="D17" s="4">
        <v>250</v>
      </c>
      <c r="E17" s="20">
        <v>0</v>
      </c>
      <c r="F17" s="41">
        <f t="shared" si="1"/>
        <v>0</v>
      </c>
    </row>
    <row r="18" spans="1:6" s="13" customFormat="1" ht="30" customHeight="1" x14ac:dyDescent="0.3">
      <c r="A18" s="18" t="s">
        <v>210</v>
      </c>
      <c r="B18" s="46" t="s">
        <v>133</v>
      </c>
      <c r="C18" s="4" t="s">
        <v>8</v>
      </c>
      <c r="D18" s="4">
        <v>70</v>
      </c>
      <c r="E18" s="20">
        <v>0</v>
      </c>
      <c r="F18" s="41">
        <f t="shared" si="1"/>
        <v>0</v>
      </c>
    </row>
    <row r="19" spans="1:6" ht="30" customHeight="1" x14ac:dyDescent="0.3">
      <c r="A19" s="18" t="s">
        <v>211</v>
      </c>
      <c r="B19" s="46" t="s">
        <v>66</v>
      </c>
      <c r="C19" s="4" t="s">
        <v>8</v>
      </c>
      <c r="D19" s="4">
        <v>30</v>
      </c>
      <c r="E19" s="20">
        <v>0</v>
      </c>
      <c r="F19" s="41">
        <f t="shared" si="1"/>
        <v>0</v>
      </c>
    </row>
    <row r="20" spans="1:6" ht="30" customHeight="1" x14ac:dyDescent="0.3">
      <c r="A20" s="18" t="s">
        <v>212</v>
      </c>
      <c r="B20" s="46" t="s">
        <v>177</v>
      </c>
      <c r="C20" s="4" t="s">
        <v>8</v>
      </c>
      <c r="D20" s="4">
        <v>300</v>
      </c>
      <c r="E20" s="20">
        <v>0</v>
      </c>
      <c r="F20" s="41">
        <f t="shared" si="1"/>
        <v>0</v>
      </c>
    </row>
    <row r="21" spans="1:6" ht="30" customHeight="1" x14ac:dyDescent="0.3">
      <c r="A21" s="18" t="s">
        <v>213</v>
      </c>
      <c r="B21" s="44" t="s">
        <v>178</v>
      </c>
      <c r="C21" s="4" t="s">
        <v>8</v>
      </c>
      <c r="D21" s="4">
        <v>20</v>
      </c>
      <c r="E21" s="20">
        <v>0</v>
      </c>
      <c r="F21" s="41">
        <f t="shared" si="1"/>
        <v>0</v>
      </c>
    </row>
    <row r="22" spans="1:6" ht="30" customHeight="1" x14ac:dyDescent="0.3">
      <c r="A22" s="18" t="s">
        <v>214</v>
      </c>
      <c r="B22" s="44" t="s">
        <v>179</v>
      </c>
      <c r="C22" s="4" t="s">
        <v>8</v>
      </c>
      <c r="D22" s="4">
        <v>300</v>
      </c>
      <c r="E22" s="20">
        <v>0</v>
      </c>
      <c r="F22" s="41">
        <f t="shared" si="1"/>
        <v>0</v>
      </c>
    </row>
    <row r="23" spans="1:6" ht="30" customHeight="1" x14ac:dyDescent="0.3">
      <c r="A23" s="18" t="s">
        <v>215</v>
      </c>
      <c r="B23" s="46" t="s">
        <v>124</v>
      </c>
      <c r="C23" s="4" t="s">
        <v>8</v>
      </c>
      <c r="D23" s="4">
        <v>100</v>
      </c>
      <c r="E23" s="20">
        <v>0</v>
      </c>
      <c r="F23" s="41">
        <f t="shared" si="1"/>
        <v>0</v>
      </c>
    </row>
    <row r="24" spans="1:6" ht="30" customHeight="1" x14ac:dyDescent="0.3">
      <c r="A24" s="18" t="s">
        <v>216</v>
      </c>
      <c r="B24" s="46" t="s">
        <v>169</v>
      </c>
      <c r="C24" s="4" t="s">
        <v>8</v>
      </c>
      <c r="D24" s="4">
        <v>80</v>
      </c>
      <c r="E24" s="20">
        <v>0</v>
      </c>
      <c r="F24" s="41">
        <f t="shared" si="1"/>
        <v>0</v>
      </c>
    </row>
    <row r="25" spans="1:6" ht="30" customHeight="1" x14ac:dyDescent="0.3">
      <c r="A25" s="18" t="s">
        <v>217</v>
      </c>
      <c r="B25" s="46" t="s">
        <v>67</v>
      </c>
      <c r="C25" s="4" t="s">
        <v>9</v>
      </c>
      <c r="D25" s="4">
        <v>100</v>
      </c>
      <c r="E25" s="20">
        <v>0</v>
      </c>
      <c r="F25" s="41">
        <f t="shared" si="1"/>
        <v>0</v>
      </c>
    </row>
    <row r="26" spans="1:6" ht="30" customHeight="1" x14ac:dyDescent="0.3">
      <c r="A26" s="18" t="s">
        <v>218</v>
      </c>
      <c r="B26" s="46" t="s">
        <v>170</v>
      </c>
      <c r="C26" s="4" t="s">
        <v>8</v>
      </c>
      <c r="D26" s="4">
        <v>200</v>
      </c>
      <c r="E26" s="20">
        <v>0</v>
      </c>
      <c r="F26" s="41">
        <f t="shared" si="1"/>
        <v>0</v>
      </c>
    </row>
    <row r="27" spans="1:6" ht="30" customHeight="1" x14ac:dyDescent="0.3">
      <c r="A27" s="18" t="s">
        <v>11</v>
      </c>
      <c r="B27" s="44" t="s">
        <v>125</v>
      </c>
      <c r="C27" s="4" t="s">
        <v>9</v>
      </c>
      <c r="D27" s="4">
        <v>100</v>
      </c>
      <c r="E27" s="20">
        <v>0</v>
      </c>
      <c r="F27" s="41">
        <f t="shared" si="1"/>
        <v>0</v>
      </c>
    </row>
    <row r="28" spans="1:6" ht="30" customHeight="1" x14ac:dyDescent="0.3">
      <c r="A28" s="18" t="s">
        <v>12</v>
      </c>
      <c r="B28" s="46" t="s">
        <v>180</v>
      </c>
      <c r="C28" s="4" t="s">
        <v>8</v>
      </c>
      <c r="D28" s="4">
        <v>200</v>
      </c>
      <c r="E28" s="20">
        <v>0</v>
      </c>
      <c r="F28" s="41">
        <f t="shared" si="1"/>
        <v>0</v>
      </c>
    </row>
    <row r="29" spans="1:6" ht="30" customHeight="1" x14ac:dyDescent="0.3">
      <c r="A29" s="18" t="s">
        <v>13</v>
      </c>
      <c r="B29" s="46" t="s">
        <v>181</v>
      </c>
      <c r="C29" s="4" t="s">
        <v>8</v>
      </c>
      <c r="D29" s="4">
        <v>400</v>
      </c>
      <c r="E29" s="20">
        <v>0</v>
      </c>
      <c r="F29" s="41">
        <f t="shared" si="1"/>
        <v>0</v>
      </c>
    </row>
    <row r="30" spans="1:6" ht="30" customHeight="1" x14ac:dyDescent="0.3">
      <c r="A30" s="18" t="s">
        <v>14</v>
      </c>
      <c r="B30" s="46" t="s">
        <v>56</v>
      </c>
      <c r="C30" s="4" t="s">
        <v>8</v>
      </c>
      <c r="D30" s="4">
        <v>20</v>
      </c>
      <c r="E30" s="20">
        <v>0</v>
      </c>
      <c r="F30" s="41">
        <f t="shared" si="1"/>
        <v>0</v>
      </c>
    </row>
    <row r="31" spans="1:6" ht="30" customHeight="1" x14ac:dyDescent="0.3">
      <c r="A31" s="18" t="s">
        <v>15</v>
      </c>
      <c r="B31" s="46" t="s">
        <v>126</v>
      </c>
      <c r="C31" s="4" t="s">
        <v>10</v>
      </c>
      <c r="D31" s="4">
        <v>6</v>
      </c>
      <c r="E31" s="20">
        <v>0</v>
      </c>
      <c r="F31" s="41">
        <f t="shared" si="1"/>
        <v>0</v>
      </c>
    </row>
    <row r="32" spans="1:6" ht="30" customHeight="1" x14ac:dyDescent="0.3">
      <c r="A32" s="18" t="s">
        <v>16</v>
      </c>
      <c r="B32" s="44" t="s">
        <v>128</v>
      </c>
      <c r="C32" s="4" t="s">
        <v>8</v>
      </c>
      <c r="D32" s="4">
        <v>150</v>
      </c>
      <c r="E32" s="20">
        <v>0</v>
      </c>
      <c r="F32" s="41">
        <f t="shared" si="1"/>
        <v>0</v>
      </c>
    </row>
    <row r="33" spans="1:6" ht="30" customHeight="1" x14ac:dyDescent="0.3">
      <c r="A33" s="18" t="s">
        <v>17</v>
      </c>
      <c r="B33" s="44" t="s">
        <v>129</v>
      </c>
      <c r="C33" s="4" t="s">
        <v>9</v>
      </c>
      <c r="D33" s="4">
        <v>80</v>
      </c>
      <c r="E33" s="20">
        <v>0</v>
      </c>
      <c r="F33" s="41">
        <f t="shared" si="1"/>
        <v>0</v>
      </c>
    </row>
    <row r="34" spans="1:6" ht="30" customHeight="1" x14ac:dyDescent="0.3">
      <c r="A34" s="18" t="s">
        <v>110</v>
      </c>
      <c r="B34" s="44" t="s">
        <v>130</v>
      </c>
      <c r="C34" s="4" t="s">
        <v>9</v>
      </c>
      <c r="D34" s="4">
        <v>80</v>
      </c>
      <c r="E34" s="20">
        <v>0</v>
      </c>
      <c r="F34" s="41">
        <f t="shared" si="1"/>
        <v>0</v>
      </c>
    </row>
    <row r="35" spans="1:6" ht="30" customHeight="1" x14ac:dyDescent="0.3">
      <c r="A35" s="18" t="s">
        <v>18</v>
      </c>
      <c r="B35" s="46" t="s">
        <v>182</v>
      </c>
      <c r="C35" s="4" t="s">
        <v>9</v>
      </c>
      <c r="D35" s="4">
        <v>150</v>
      </c>
      <c r="E35" s="20">
        <v>0</v>
      </c>
      <c r="F35" s="41">
        <f t="shared" si="1"/>
        <v>0</v>
      </c>
    </row>
    <row r="36" spans="1:6" ht="30" customHeight="1" x14ac:dyDescent="0.3">
      <c r="A36" s="18" t="s">
        <v>111</v>
      </c>
      <c r="B36" s="46" t="s">
        <v>183</v>
      </c>
      <c r="C36" s="4" t="s">
        <v>9</v>
      </c>
      <c r="D36" s="4">
        <v>60</v>
      </c>
      <c r="E36" s="20">
        <v>0</v>
      </c>
      <c r="F36" s="41">
        <f t="shared" si="1"/>
        <v>0</v>
      </c>
    </row>
    <row r="37" spans="1:6" s="13" customFormat="1" ht="30" customHeight="1" x14ac:dyDescent="0.3">
      <c r="A37" s="18" t="s">
        <v>19</v>
      </c>
      <c r="B37" s="46" t="s">
        <v>68</v>
      </c>
      <c r="C37" s="4" t="s">
        <v>10</v>
      </c>
      <c r="D37" s="4">
        <v>90</v>
      </c>
      <c r="E37" s="20">
        <v>0</v>
      </c>
      <c r="F37" s="41">
        <f t="shared" si="1"/>
        <v>0</v>
      </c>
    </row>
    <row r="38" spans="1:6" ht="30" customHeight="1" x14ac:dyDescent="0.3">
      <c r="A38" s="18" t="s">
        <v>142</v>
      </c>
      <c r="B38" s="46" t="s">
        <v>69</v>
      </c>
      <c r="C38" s="4" t="s">
        <v>9</v>
      </c>
      <c r="D38" s="4">
        <v>150</v>
      </c>
      <c r="E38" s="20">
        <v>0</v>
      </c>
      <c r="F38" s="41">
        <f t="shared" si="1"/>
        <v>0</v>
      </c>
    </row>
    <row r="39" spans="1:6" ht="30" customHeight="1" x14ac:dyDescent="0.3">
      <c r="A39" s="18" t="s">
        <v>20</v>
      </c>
      <c r="B39" s="46" t="s">
        <v>135</v>
      </c>
      <c r="C39" s="4" t="s">
        <v>9</v>
      </c>
      <c r="D39" s="4">
        <v>200</v>
      </c>
      <c r="E39" s="20">
        <v>0</v>
      </c>
      <c r="F39" s="41">
        <f t="shared" ref="F39:F62" si="2">ROUND(D39*E39,2)</f>
        <v>0</v>
      </c>
    </row>
    <row r="40" spans="1:6" ht="30" customHeight="1" x14ac:dyDescent="0.3">
      <c r="A40" s="18" t="s">
        <v>21</v>
      </c>
      <c r="B40" s="46" t="s">
        <v>70</v>
      </c>
      <c r="C40" s="4" t="s">
        <v>9</v>
      </c>
      <c r="D40" s="4">
        <v>50</v>
      </c>
      <c r="E40" s="20">
        <v>0</v>
      </c>
      <c r="F40" s="41">
        <f t="shared" si="2"/>
        <v>0</v>
      </c>
    </row>
    <row r="41" spans="1:6" ht="30" customHeight="1" x14ac:dyDescent="0.3">
      <c r="A41" s="18" t="s">
        <v>112</v>
      </c>
      <c r="B41" s="46" t="s">
        <v>57</v>
      </c>
      <c r="C41" s="4" t="s">
        <v>10</v>
      </c>
      <c r="D41" s="4">
        <v>100</v>
      </c>
      <c r="E41" s="20">
        <v>0</v>
      </c>
      <c r="F41" s="41">
        <f t="shared" si="2"/>
        <v>0</v>
      </c>
    </row>
    <row r="42" spans="1:6" ht="30" customHeight="1" x14ac:dyDescent="0.3">
      <c r="A42" s="18" t="s">
        <v>22</v>
      </c>
      <c r="B42" s="46" t="s">
        <v>71</v>
      </c>
      <c r="C42" s="4" t="s">
        <v>8</v>
      </c>
      <c r="D42" s="4">
        <v>50</v>
      </c>
      <c r="E42" s="20">
        <v>0</v>
      </c>
      <c r="F42" s="41">
        <f t="shared" si="2"/>
        <v>0</v>
      </c>
    </row>
    <row r="43" spans="1:6" ht="30" customHeight="1" x14ac:dyDescent="0.3">
      <c r="A43" s="18" t="s">
        <v>23</v>
      </c>
      <c r="B43" s="46" t="s">
        <v>184</v>
      </c>
      <c r="C43" s="4" t="s">
        <v>8</v>
      </c>
      <c r="D43" s="4">
        <v>350</v>
      </c>
      <c r="E43" s="20">
        <v>0</v>
      </c>
      <c r="F43" s="41">
        <f t="shared" si="2"/>
        <v>0</v>
      </c>
    </row>
    <row r="44" spans="1:6" ht="30" customHeight="1" x14ac:dyDescent="0.3">
      <c r="A44" s="18" t="s">
        <v>24</v>
      </c>
      <c r="B44" s="46" t="s">
        <v>185</v>
      </c>
      <c r="C44" s="4" t="s">
        <v>8</v>
      </c>
      <c r="D44" s="4">
        <v>100</v>
      </c>
      <c r="E44" s="20">
        <v>0</v>
      </c>
      <c r="F44" s="41">
        <f t="shared" si="2"/>
        <v>0</v>
      </c>
    </row>
    <row r="45" spans="1:6" ht="30" customHeight="1" x14ac:dyDescent="0.3">
      <c r="A45" s="18" t="s">
        <v>219</v>
      </c>
      <c r="B45" s="46" t="s">
        <v>186</v>
      </c>
      <c r="C45" s="4" t="s">
        <v>8</v>
      </c>
      <c r="D45" s="4">
        <v>50</v>
      </c>
      <c r="E45" s="20">
        <v>0</v>
      </c>
      <c r="F45" s="41">
        <f t="shared" si="2"/>
        <v>0</v>
      </c>
    </row>
    <row r="46" spans="1:6" ht="30" customHeight="1" x14ac:dyDescent="0.3">
      <c r="A46" s="18" t="s">
        <v>143</v>
      </c>
      <c r="B46" s="46" t="s">
        <v>187</v>
      </c>
      <c r="C46" s="4" t="s">
        <v>8</v>
      </c>
      <c r="D46" s="4">
        <v>200</v>
      </c>
      <c r="E46" s="20">
        <v>0</v>
      </c>
      <c r="F46" s="41">
        <f t="shared" si="2"/>
        <v>0</v>
      </c>
    </row>
    <row r="47" spans="1:6" ht="30" customHeight="1" x14ac:dyDescent="0.3">
      <c r="A47" s="18" t="s">
        <v>25</v>
      </c>
      <c r="B47" s="46" t="s">
        <v>72</v>
      </c>
      <c r="C47" s="4" t="s">
        <v>8</v>
      </c>
      <c r="D47" s="4">
        <v>100</v>
      </c>
      <c r="E47" s="20">
        <v>0</v>
      </c>
      <c r="F47" s="41">
        <f t="shared" si="2"/>
        <v>0</v>
      </c>
    </row>
    <row r="48" spans="1:6" ht="30" customHeight="1" x14ac:dyDescent="0.3">
      <c r="A48" s="18" t="s">
        <v>144</v>
      </c>
      <c r="B48" s="46" t="s">
        <v>234</v>
      </c>
      <c r="C48" s="4" t="s">
        <v>8</v>
      </c>
      <c r="D48" s="4">
        <v>100</v>
      </c>
      <c r="E48" s="20">
        <v>0</v>
      </c>
      <c r="F48" s="41">
        <f t="shared" si="2"/>
        <v>0</v>
      </c>
    </row>
    <row r="49" spans="1:6" ht="30" customHeight="1" x14ac:dyDescent="0.3">
      <c r="A49" s="18" t="s">
        <v>26</v>
      </c>
      <c r="B49" s="46" t="s">
        <v>188</v>
      </c>
      <c r="C49" s="4" t="s">
        <v>8</v>
      </c>
      <c r="D49" s="4">
        <v>50</v>
      </c>
      <c r="E49" s="20">
        <v>0</v>
      </c>
      <c r="F49" s="41">
        <f t="shared" si="2"/>
        <v>0</v>
      </c>
    </row>
    <row r="50" spans="1:6" ht="30" customHeight="1" x14ac:dyDescent="0.3">
      <c r="A50" s="18" t="s">
        <v>145</v>
      </c>
      <c r="B50" s="46" t="s">
        <v>189</v>
      </c>
      <c r="C50" s="4" t="s">
        <v>8</v>
      </c>
      <c r="D50" s="4">
        <v>200</v>
      </c>
      <c r="E50" s="20">
        <v>0</v>
      </c>
      <c r="F50" s="41">
        <f t="shared" si="2"/>
        <v>0</v>
      </c>
    </row>
    <row r="51" spans="1:6" ht="30" customHeight="1" x14ac:dyDescent="0.3">
      <c r="A51" s="18" t="s">
        <v>27</v>
      </c>
      <c r="B51" s="46" t="s">
        <v>190</v>
      </c>
      <c r="C51" s="4" t="s">
        <v>8</v>
      </c>
      <c r="D51" s="4">
        <v>1000</v>
      </c>
      <c r="E51" s="20">
        <v>0</v>
      </c>
      <c r="F51" s="41">
        <f t="shared" si="2"/>
        <v>0</v>
      </c>
    </row>
    <row r="52" spans="1:6" ht="30" customHeight="1" x14ac:dyDescent="0.3">
      <c r="A52" s="18" t="s">
        <v>28</v>
      </c>
      <c r="B52" s="46" t="s">
        <v>191</v>
      </c>
      <c r="C52" s="4" t="s">
        <v>8</v>
      </c>
      <c r="D52" s="4">
        <v>150</v>
      </c>
      <c r="E52" s="20">
        <v>0</v>
      </c>
      <c r="F52" s="41">
        <f t="shared" si="2"/>
        <v>0</v>
      </c>
    </row>
    <row r="53" spans="1:6" ht="30" customHeight="1" x14ac:dyDescent="0.3">
      <c r="A53" s="18" t="s">
        <v>29</v>
      </c>
      <c r="B53" s="46" t="s">
        <v>192</v>
      </c>
      <c r="C53" s="4" t="s">
        <v>8</v>
      </c>
      <c r="D53" s="4">
        <v>50</v>
      </c>
      <c r="E53" s="20">
        <v>0</v>
      </c>
      <c r="F53" s="41">
        <f t="shared" si="2"/>
        <v>0</v>
      </c>
    </row>
    <row r="54" spans="1:6" ht="30" customHeight="1" x14ac:dyDescent="0.3">
      <c r="A54" s="18" t="s">
        <v>30</v>
      </c>
      <c r="B54" s="46" t="s">
        <v>193</v>
      </c>
      <c r="C54" s="4" t="s">
        <v>8</v>
      </c>
      <c r="D54" s="4">
        <v>200</v>
      </c>
      <c r="E54" s="20">
        <v>0</v>
      </c>
      <c r="F54" s="41">
        <f t="shared" si="2"/>
        <v>0</v>
      </c>
    </row>
    <row r="55" spans="1:6" ht="30" customHeight="1" x14ac:dyDescent="0.3">
      <c r="A55" s="18" t="s">
        <v>31</v>
      </c>
      <c r="B55" s="46" t="s">
        <v>194</v>
      </c>
      <c r="C55" s="4" t="s">
        <v>8</v>
      </c>
      <c r="D55" s="4">
        <v>150</v>
      </c>
      <c r="E55" s="20">
        <v>0</v>
      </c>
      <c r="F55" s="41">
        <f t="shared" si="2"/>
        <v>0</v>
      </c>
    </row>
    <row r="56" spans="1:6" ht="30" customHeight="1" x14ac:dyDescent="0.3">
      <c r="A56" s="18" t="s">
        <v>32</v>
      </c>
      <c r="B56" s="46" t="s">
        <v>195</v>
      </c>
      <c r="C56" s="4" t="s">
        <v>8</v>
      </c>
      <c r="D56" s="4">
        <v>40</v>
      </c>
      <c r="E56" s="20">
        <v>0</v>
      </c>
      <c r="F56" s="41">
        <f t="shared" si="2"/>
        <v>0</v>
      </c>
    </row>
    <row r="57" spans="1:6" ht="30" customHeight="1" x14ac:dyDescent="0.3">
      <c r="A57" s="18" t="s">
        <v>146</v>
      </c>
      <c r="B57" s="46" t="s">
        <v>74</v>
      </c>
      <c r="C57" s="4" t="s">
        <v>8</v>
      </c>
      <c r="D57" s="4">
        <v>50</v>
      </c>
      <c r="E57" s="20">
        <v>0</v>
      </c>
      <c r="F57" s="41">
        <f t="shared" si="2"/>
        <v>0</v>
      </c>
    </row>
    <row r="58" spans="1:6" ht="30" customHeight="1" x14ac:dyDescent="0.3">
      <c r="A58" s="18" t="s">
        <v>147</v>
      </c>
      <c r="B58" s="46" t="s">
        <v>75</v>
      </c>
      <c r="C58" s="4" t="s">
        <v>8</v>
      </c>
      <c r="D58" s="4">
        <v>50</v>
      </c>
      <c r="E58" s="20">
        <v>0</v>
      </c>
      <c r="F58" s="41">
        <f t="shared" si="2"/>
        <v>0</v>
      </c>
    </row>
    <row r="59" spans="1:6" ht="30" customHeight="1" x14ac:dyDescent="0.3">
      <c r="A59" s="18" t="s">
        <v>33</v>
      </c>
      <c r="B59" s="46" t="s">
        <v>76</v>
      </c>
      <c r="C59" s="4" t="s">
        <v>8</v>
      </c>
      <c r="D59" s="4">
        <v>40</v>
      </c>
      <c r="E59" s="20">
        <v>0</v>
      </c>
      <c r="F59" s="41">
        <f t="shared" si="2"/>
        <v>0</v>
      </c>
    </row>
    <row r="60" spans="1:6" ht="30" customHeight="1" x14ac:dyDescent="0.3">
      <c r="A60" s="18" t="s">
        <v>34</v>
      </c>
      <c r="B60" s="46" t="s">
        <v>77</v>
      </c>
      <c r="C60" s="4" t="s">
        <v>8</v>
      </c>
      <c r="D60" s="4">
        <v>50</v>
      </c>
      <c r="E60" s="20">
        <v>0</v>
      </c>
      <c r="F60" s="41">
        <f t="shared" si="2"/>
        <v>0</v>
      </c>
    </row>
    <row r="61" spans="1:6" ht="30" customHeight="1" x14ac:dyDescent="0.3">
      <c r="A61" s="18" t="s">
        <v>35</v>
      </c>
      <c r="B61" s="46" t="s">
        <v>78</v>
      </c>
      <c r="C61" s="4" t="s">
        <v>8</v>
      </c>
      <c r="D61" s="4">
        <v>50</v>
      </c>
      <c r="E61" s="20">
        <v>0</v>
      </c>
      <c r="F61" s="41">
        <f t="shared" si="2"/>
        <v>0</v>
      </c>
    </row>
    <row r="62" spans="1:6" ht="30" customHeight="1" x14ac:dyDescent="0.3">
      <c r="A62" s="18" t="s">
        <v>220</v>
      </c>
      <c r="B62" s="46" t="s">
        <v>196</v>
      </c>
      <c r="C62" s="4" t="s">
        <v>8</v>
      </c>
      <c r="D62" s="4">
        <v>250</v>
      </c>
      <c r="E62" s="20">
        <v>0</v>
      </c>
      <c r="F62" s="41">
        <f t="shared" si="2"/>
        <v>0</v>
      </c>
    </row>
    <row r="63" spans="1:6" ht="30" customHeight="1" x14ac:dyDescent="0.3">
      <c r="A63" s="18" t="s">
        <v>221</v>
      </c>
      <c r="B63" s="46" t="s">
        <v>79</v>
      </c>
      <c r="C63" s="4" t="s">
        <v>8</v>
      </c>
      <c r="D63" s="4">
        <v>80</v>
      </c>
      <c r="E63" s="20">
        <v>0</v>
      </c>
      <c r="F63" s="41">
        <f t="shared" ref="F63:F81" si="3">ROUND(D63*E63,2)</f>
        <v>0</v>
      </c>
    </row>
    <row r="64" spans="1:6" ht="30" customHeight="1" x14ac:dyDescent="0.3">
      <c r="A64" s="18" t="s">
        <v>36</v>
      </c>
      <c r="B64" s="46" t="s">
        <v>137</v>
      </c>
      <c r="C64" s="4" t="s">
        <v>8</v>
      </c>
      <c r="D64" s="4">
        <v>160</v>
      </c>
      <c r="E64" s="20">
        <v>0</v>
      </c>
      <c r="F64" s="41">
        <f t="shared" si="3"/>
        <v>0</v>
      </c>
    </row>
    <row r="65" spans="1:6" ht="30" customHeight="1" x14ac:dyDescent="0.3">
      <c r="A65" s="18" t="s">
        <v>37</v>
      </c>
      <c r="B65" s="46" t="s">
        <v>80</v>
      </c>
      <c r="C65" s="4" t="s">
        <v>8</v>
      </c>
      <c r="D65" s="4">
        <v>30</v>
      </c>
      <c r="E65" s="20">
        <v>0</v>
      </c>
      <c r="F65" s="41">
        <f t="shared" si="3"/>
        <v>0</v>
      </c>
    </row>
    <row r="66" spans="1:6" ht="30" customHeight="1" x14ac:dyDescent="0.3">
      <c r="A66" s="18" t="s">
        <v>38</v>
      </c>
      <c r="B66" s="46" t="s">
        <v>58</v>
      </c>
      <c r="C66" s="4" t="s">
        <v>9</v>
      </c>
      <c r="D66" s="4">
        <v>100</v>
      </c>
      <c r="E66" s="20">
        <v>0</v>
      </c>
      <c r="F66" s="41">
        <f t="shared" si="3"/>
        <v>0</v>
      </c>
    </row>
    <row r="67" spans="1:6" ht="30" customHeight="1" x14ac:dyDescent="0.3">
      <c r="A67" s="18" t="s">
        <v>39</v>
      </c>
      <c r="B67" s="46" t="s">
        <v>94</v>
      </c>
      <c r="C67" s="4" t="s">
        <v>9</v>
      </c>
      <c r="D67" s="4">
        <v>30</v>
      </c>
      <c r="E67" s="20">
        <v>0</v>
      </c>
      <c r="F67" s="41">
        <f t="shared" si="3"/>
        <v>0</v>
      </c>
    </row>
    <row r="68" spans="1:6" s="13" customFormat="1" ht="30" customHeight="1" x14ac:dyDescent="0.3">
      <c r="A68" s="18" t="s">
        <v>148</v>
      </c>
      <c r="B68" s="46" t="s">
        <v>54</v>
      </c>
      <c r="C68" s="4" t="s">
        <v>10</v>
      </c>
      <c r="D68" s="4">
        <v>10</v>
      </c>
      <c r="E68" s="20">
        <v>0</v>
      </c>
      <c r="F68" s="41">
        <f t="shared" si="3"/>
        <v>0</v>
      </c>
    </row>
    <row r="69" spans="1:6" ht="30" customHeight="1" x14ac:dyDescent="0.3">
      <c r="A69" s="18" t="s">
        <v>149</v>
      </c>
      <c r="B69" s="46" t="s">
        <v>197</v>
      </c>
      <c r="C69" s="4" t="s">
        <v>8</v>
      </c>
      <c r="D69" s="4">
        <v>200</v>
      </c>
      <c r="E69" s="20">
        <v>0</v>
      </c>
      <c r="F69" s="41">
        <f t="shared" si="3"/>
        <v>0</v>
      </c>
    </row>
    <row r="70" spans="1:6" ht="30" customHeight="1" x14ac:dyDescent="0.3">
      <c r="A70" s="18" t="s">
        <v>150</v>
      </c>
      <c r="B70" s="46" t="s">
        <v>198</v>
      </c>
      <c r="C70" s="4" t="s">
        <v>8</v>
      </c>
      <c r="D70" s="4">
        <v>90</v>
      </c>
      <c r="E70" s="20">
        <v>0</v>
      </c>
      <c r="F70" s="41">
        <f t="shared" si="3"/>
        <v>0</v>
      </c>
    </row>
    <row r="71" spans="1:6" ht="30" customHeight="1" x14ac:dyDescent="0.3">
      <c r="A71" s="18" t="s">
        <v>40</v>
      </c>
      <c r="B71" s="46" t="s">
        <v>199</v>
      </c>
      <c r="C71" s="4" t="s">
        <v>8</v>
      </c>
      <c r="D71" s="4">
        <v>100</v>
      </c>
      <c r="E71" s="20">
        <v>0</v>
      </c>
      <c r="F71" s="41">
        <f t="shared" si="3"/>
        <v>0</v>
      </c>
    </row>
    <row r="72" spans="1:6" ht="30" customHeight="1" x14ac:dyDescent="0.3">
      <c r="A72" s="18" t="s">
        <v>41</v>
      </c>
      <c r="B72" s="46" t="s">
        <v>200</v>
      </c>
      <c r="C72" s="4" t="s">
        <v>8</v>
      </c>
      <c r="D72" s="4">
        <v>200</v>
      </c>
      <c r="E72" s="20">
        <v>0</v>
      </c>
      <c r="F72" s="41">
        <f t="shared" si="3"/>
        <v>0</v>
      </c>
    </row>
    <row r="73" spans="1:6" ht="30" customHeight="1" x14ac:dyDescent="0.3">
      <c r="A73" s="18" t="s">
        <v>151</v>
      </c>
      <c r="B73" s="46" t="s">
        <v>81</v>
      </c>
      <c r="C73" s="4" t="s">
        <v>10</v>
      </c>
      <c r="D73" s="4">
        <v>3</v>
      </c>
      <c r="E73" s="20">
        <v>0</v>
      </c>
      <c r="F73" s="41">
        <f t="shared" si="3"/>
        <v>0</v>
      </c>
    </row>
    <row r="74" spans="1:6" ht="30" customHeight="1" x14ac:dyDescent="0.3">
      <c r="A74" s="18" t="s">
        <v>152</v>
      </c>
      <c r="B74" s="46" t="s">
        <v>82</v>
      </c>
      <c r="C74" s="4" t="s">
        <v>8</v>
      </c>
      <c r="D74" s="4">
        <v>24</v>
      </c>
      <c r="E74" s="20">
        <v>0</v>
      </c>
      <c r="F74" s="41">
        <f t="shared" si="3"/>
        <v>0</v>
      </c>
    </row>
    <row r="75" spans="1:6" ht="30" customHeight="1" x14ac:dyDescent="0.3">
      <c r="A75" s="18" t="s">
        <v>42</v>
      </c>
      <c r="B75" s="46" t="s">
        <v>138</v>
      </c>
      <c r="C75" s="4" t="s">
        <v>8</v>
      </c>
      <c r="D75" s="4">
        <v>20</v>
      </c>
      <c r="E75" s="20">
        <v>0</v>
      </c>
      <c r="F75" s="41">
        <f t="shared" si="3"/>
        <v>0</v>
      </c>
    </row>
    <row r="76" spans="1:6" ht="30" customHeight="1" x14ac:dyDescent="0.3">
      <c r="A76" s="18" t="s">
        <v>222</v>
      </c>
      <c r="B76" s="46" t="s">
        <v>201</v>
      </c>
      <c r="C76" s="4" t="s">
        <v>8</v>
      </c>
      <c r="D76" s="4">
        <v>300</v>
      </c>
      <c r="E76" s="20">
        <v>0</v>
      </c>
      <c r="F76" s="41">
        <f t="shared" si="3"/>
        <v>0</v>
      </c>
    </row>
    <row r="77" spans="1:6" ht="30" customHeight="1" x14ac:dyDescent="0.3">
      <c r="A77" s="18" t="s">
        <v>43</v>
      </c>
      <c r="B77" s="46" t="s">
        <v>202</v>
      </c>
      <c r="C77" s="4" t="s">
        <v>8</v>
      </c>
      <c r="D77" s="4">
        <v>200</v>
      </c>
      <c r="E77" s="20">
        <v>0</v>
      </c>
      <c r="F77" s="41">
        <f t="shared" si="3"/>
        <v>0</v>
      </c>
    </row>
    <row r="78" spans="1:6" ht="30" customHeight="1" x14ac:dyDescent="0.3">
      <c r="A78" s="18" t="s">
        <v>223</v>
      </c>
      <c r="B78" s="46" t="s">
        <v>83</v>
      </c>
      <c r="C78" s="4" t="s">
        <v>8</v>
      </c>
      <c r="D78" s="4">
        <v>50</v>
      </c>
      <c r="E78" s="20">
        <v>0</v>
      </c>
      <c r="F78" s="41">
        <f t="shared" si="3"/>
        <v>0</v>
      </c>
    </row>
    <row r="79" spans="1:6" ht="30" customHeight="1" x14ac:dyDescent="0.3">
      <c r="A79" s="18" t="s">
        <v>224</v>
      </c>
      <c r="B79" s="46" t="s">
        <v>139</v>
      </c>
      <c r="C79" s="4" t="s">
        <v>8</v>
      </c>
      <c r="D79" s="4">
        <v>50</v>
      </c>
      <c r="E79" s="20">
        <v>0</v>
      </c>
      <c r="F79" s="41">
        <f t="shared" si="3"/>
        <v>0</v>
      </c>
    </row>
    <row r="80" spans="1:6" ht="30" customHeight="1" x14ac:dyDescent="0.3">
      <c r="A80" s="18" t="s">
        <v>44</v>
      </c>
      <c r="B80" s="46" t="s">
        <v>84</v>
      </c>
      <c r="C80" s="4" t="s">
        <v>8</v>
      </c>
      <c r="D80" s="4">
        <v>40</v>
      </c>
      <c r="E80" s="20">
        <v>0</v>
      </c>
      <c r="F80" s="41">
        <f t="shared" si="3"/>
        <v>0</v>
      </c>
    </row>
    <row r="81" spans="1:6" ht="30" customHeight="1" x14ac:dyDescent="0.3">
      <c r="A81" s="18" t="s">
        <v>225</v>
      </c>
      <c r="B81" s="46" t="s">
        <v>203</v>
      </c>
      <c r="C81" s="4" t="s">
        <v>8</v>
      </c>
      <c r="D81" s="4">
        <v>200</v>
      </c>
      <c r="E81" s="20">
        <v>0</v>
      </c>
      <c r="F81" s="41">
        <f t="shared" si="3"/>
        <v>0</v>
      </c>
    </row>
    <row r="82" spans="1:6" ht="30" customHeight="1" x14ac:dyDescent="0.3">
      <c r="A82" s="18" t="s">
        <v>45</v>
      </c>
      <c r="B82" s="46" t="s">
        <v>85</v>
      </c>
      <c r="C82" s="4" t="s">
        <v>8</v>
      </c>
      <c r="D82" s="4">
        <v>50</v>
      </c>
      <c r="E82" s="20">
        <v>0</v>
      </c>
      <c r="F82" s="41">
        <f t="shared" ref="F82" si="4">ROUND(D82*E82,2)</f>
        <v>0</v>
      </c>
    </row>
    <row r="83" spans="1:6" ht="30" customHeight="1" x14ac:dyDescent="0.3">
      <c r="A83" s="18" t="s">
        <v>46</v>
      </c>
      <c r="B83" s="46" t="s">
        <v>140</v>
      </c>
      <c r="C83" s="4" t="s">
        <v>8</v>
      </c>
      <c r="D83" s="4">
        <v>100</v>
      </c>
      <c r="E83" s="20">
        <v>0</v>
      </c>
      <c r="F83" s="41">
        <f t="shared" ref="F83:F85" si="5">ROUND(D83*E83,2)</f>
        <v>0</v>
      </c>
    </row>
    <row r="84" spans="1:6" ht="30" customHeight="1" x14ac:dyDescent="0.3">
      <c r="A84" s="18" t="s">
        <v>153</v>
      </c>
      <c r="B84" s="46" t="s">
        <v>141</v>
      </c>
      <c r="C84" s="4" t="s">
        <v>8</v>
      </c>
      <c r="D84" s="4">
        <v>100</v>
      </c>
      <c r="E84" s="20">
        <v>0</v>
      </c>
      <c r="F84" s="41">
        <f t="shared" si="5"/>
        <v>0</v>
      </c>
    </row>
    <row r="85" spans="1:6" ht="30" customHeight="1" x14ac:dyDescent="0.3">
      <c r="A85" s="18" t="s">
        <v>154</v>
      </c>
      <c r="B85" s="46" t="s">
        <v>167</v>
      </c>
      <c r="C85" s="4" t="s">
        <v>8</v>
      </c>
      <c r="D85" s="4">
        <v>100</v>
      </c>
      <c r="E85" s="20">
        <v>0</v>
      </c>
      <c r="F85" s="41">
        <f t="shared" si="5"/>
        <v>0</v>
      </c>
    </row>
    <row r="86" spans="1:6" ht="30" customHeight="1" x14ac:dyDescent="0.3">
      <c r="A86" s="18" t="s">
        <v>47</v>
      </c>
      <c r="B86" s="46" t="s">
        <v>136</v>
      </c>
      <c r="C86" s="4" t="s">
        <v>8</v>
      </c>
      <c r="D86" s="4">
        <v>100</v>
      </c>
      <c r="E86" s="20">
        <v>0</v>
      </c>
      <c r="F86" s="41">
        <f t="shared" ref="F86:F95" si="6">ROUND(D86*E86,2)</f>
        <v>0</v>
      </c>
    </row>
    <row r="87" spans="1:6" ht="30" customHeight="1" x14ac:dyDescent="0.3">
      <c r="A87" s="18" t="s">
        <v>48</v>
      </c>
      <c r="B87" s="46" t="s">
        <v>163</v>
      </c>
      <c r="C87" s="4" t="s">
        <v>8</v>
      </c>
      <c r="D87" s="4">
        <v>50</v>
      </c>
      <c r="E87" s="20">
        <v>0</v>
      </c>
      <c r="F87" s="41">
        <f t="shared" si="6"/>
        <v>0</v>
      </c>
    </row>
    <row r="88" spans="1:6" ht="30" customHeight="1" x14ac:dyDescent="0.3">
      <c r="A88" s="18" t="s">
        <v>49</v>
      </c>
      <c r="B88" s="46" t="s">
        <v>162</v>
      </c>
      <c r="C88" s="4" t="s">
        <v>8</v>
      </c>
      <c r="D88" s="4">
        <v>50</v>
      </c>
      <c r="E88" s="20">
        <v>0</v>
      </c>
      <c r="F88" s="41">
        <f t="shared" si="6"/>
        <v>0</v>
      </c>
    </row>
    <row r="89" spans="1:6" ht="30" customHeight="1" x14ac:dyDescent="0.3">
      <c r="A89" s="18" t="s">
        <v>155</v>
      </c>
      <c r="B89" s="45" t="s">
        <v>164</v>
      </c>
      <c r="C89" s="4" t="s">
        <v>8</v>
      </c>
      <c r="D89" s="4">
        <v>130</v>
      </c>
      <c r="E89" s="20">
        <v>0</v>
      </c>
      <c r="F89" s="41">
        <f t="shared" si="6"/>
        <v>0</v>
      </c>
    </row>
    <row r="90" spans="1:6" ht="30" customHeight="1" x14ac:dyDescent="0.3">
      <c r="A90" s="18" t="s">
        <v>50</v>
      </c>
      <c r="B90" s="46" t="s">
        <v>59</v>
      </c>
      <c r="C90" s="4" t="s">
        <v>8</v>
      </c>
      <c r="D90" s="4">
        <v>90</v>
      </c>
      <c r="E90" s="20">
        <v>0</v>
      </c>
      <c r="F90" s="41">
        <f t="shared" si="6"/>
        <v>0</v>
      </c>
    </row>
    <row r="91" spans="1:6" ht="30" customHeight="1" x14ac:dyDescent="0.3">
      <c r="A91" s="18" t="s">
        <v>51</v>
      </c>
      <c r="B91" s="46" t="s">
        <v>204</v>
      </c>
      <c r="C91" s="4" t="s">
        <v>8</v>
      </c>
      <c r="D91" s="4">
        <v>200</v>
      </c>
      <c r="E91" s="20">
        <v>0</v>
      </c>
      <c r="F91" s="41">
        <f t="shared" si="6"/>
        <v>0</v>
      </c>
    </row>
    <row r="92" spans="1:6" ht="30" customHeight="1" x14ac:dyDescent="0.3">
      <c r="A92" s="18" t="s">
        <v>52</v>
      </c>
      <c r="B92" s="46" t="s">
        <v>60</v>
      </c>
      <c r="C92" s="4" t="s">
        <v>8</v>
      </c>
      <c r="D92" s="4">
        <v>10</v>
      </c>
      <c r="E92" s="20">
        <v>0</v>
      </c>
      <c r="F92" s="41">
        <f t="shared" si="6"/>
        <v>0</v>
      </c>
    </row>
    <row r="93" spans="1:6" ht="30" customHeight="1" x14ac:dyDescent="0.3">
      <c r="A93" s="18" t="s">
        <v>97</v>
      </c>
      <c r="B93" s="45" t="s">
        <v>134</v>
      </c>
      <c r="C93" s="4" t="s">
        <v>8</v>
      </c>
      <c r="D93" s="4">
        <v>100</v>
      </c>
      <c r="E93" s="20">
        <v>0</v>
      </c>
      <c r="F93" s="41">
        <f t="shared" si="6"/>
        <v>0</v>
      </c>
    </row>
    <row r="94" spans="1:6" ht="30" customHeight="1" x14ac:dyDescent="0.3">
      <c r="A94" s="18" t="s">
        <v>156</v>
      </c>
      <c r="B94" s="46" t="s">
        <v>61</v>
      </c>
      <c r="C94" s="4" t="s">
        <v>8</v>
      </c>
      <c r="D94" s="4">
        <v>30</v>
      </c>
      <c r="E94" s="20">
        <v>0</v>
      </c>
      <c r="F94" s="41">
        <f t="shared" si="6"/>
        <v>0</v>
      </c>
    </row>
    <row r="95" spans="1:6" ht="30" customHeight="1" x14ac:dyDescent="0.3">
      <c r="A95" s="18" t="s">
        <v>113</v>
      </c>
      <c r="B95" s="46" t="s">
        <v>86</v>
      </c>
      <c r="C95" s="4" t="s">
        <v>8</v>
      </c>
      <c r="D95" s="4">
        <v>30</v>
      </c>
      <c r="E95" s="20">
        <v>0</v>
      </c>
      <c r="F95" s="41">
        <f t="shared" si="6"/>
        <v>0</v>
      </c>
    </row>
    <row r="96" spans="1:6" s="13" customFormat="1" ht="30" customHeight="1" x14ac:dyDescent="0.3">
      <c r="A96" s="18" t="s">
        <v>157</v>
      </c>
      <c r="B96" s="46" t="s">
        <v>132</v>
      </c>
      <c r="C96" s="4" t="s">
        <v>8</v>
      </c>
      <c r="D96" s="4">
        <v>50</v>
      </c>
      <c r="E96" s="20">
        <v>0</v>
      </c>
      <c r="F96" s="41">
        <f t="shared" ref="F96:F106" si="7">ROUND(D96*E96,2)</f>
        <v>0</v>
      </c>
    </row>
    <row r="97" spans="1:6" s="13" customFormat="1" ht="30" customHeight="1" x14ac:dyDescent="0.3">
      <c r="A97" s="18" t="s">
        <v>226</v>
      </c>
      <c r="B97" s="45" t="s">
        <v>53</v>
      </c>
      <c r="C97" s="4" t="s">
        <v>10</v>
      </c>
      <c r="D97" s="4">
        <v>15</v>
      </c>
      <c r="E97" s="20">
        <v>0</v>
      </c>
      <c r="F97" s="41">
        <f t="shared" si="7"/>
        <v>0</v>
      </c>
    </row>
    <row r="98" spans="1:6" s="13" customFormat="1" ht="30" customHeight="1" x14ac:dyDescent="0.3">
      <c r="A98" s="18" t="s">
        <v>114</v>
      </c>
      <c r="B98" s="46" t="s">
        <v>62</v>
      </c>
      <c r="C98" s="4" t="s">
        <v>8</v>
      </c>
      <c r="D98" s="4">
        <v>60</v>
      </c>
      <c r="E98" s="20">
        <v>0</v>
      </c>
      <c r="F98" s="41">
        <f t="shared" si="7"/>
        <v>0</v>
      </c>
    </row>
    <row r="99" spans="1:6" s="13" customFormat="1" ht="30" customHeight="1" x14ac:dyDescent="0.3">
      <c r="A99" s="18" t="s">
        <v>98</v>
      </c>
      <c r="B99" s="46" t="s">
        <v>174</v>
      </c>
      <c r="C99" s="4" t="s">
        <v>8</v>
      </c>
      <c r="D99" s="4">
        <v>50</v>
      </c>
      <c r="E99" s="20">
        <v>0</v>
      </c>
      <c r="F99" s="41">
        <f t="shared" si="7"/>
        <v>0</v>
      </c>
    </row>
    <row r="100" spans="1:6" s="13" customFormat="1" ht="30" customHeight="1" x14ac:dyDescent="0.3">
      <c r="A100" s="18" t="s">
        <v>99</v>
      </c>
      <c r="B100" s="46" t="s">
        <v>87</v>
      </c>
      <c r="C100" s="4" t="s">
        <v>10</v>
      </c>
      <c r="D100" s="4">
        <v>20</v>
      </c>
      <c r="E100" s="20">
        <v>0</v>
      </c>
      <c r="F100" s="41">
        <f t="shared" si="7"/>
        <v>0</v>
      </c>
    </row>
    <row r="101" spans="1:6" s="13" customFormat="1" ht="30" customHeight="1" x14ac:dyDescent="0.3">
      <c r="A101" s="18" t="s">
        <v>115</v>
      </c>
      <c r="B101" s="46" t="s">
        <v>88</v>
      </c>
      <c r="C101" s="4" t="s">
        <v>8</v>
      </c>
      <c r="D101" s="4">
        <v>40</v>
      </c>
      <c r="E101" s="20">
        <v>0</v>
      </c>
      <c r="F101" s="41">
        <f t="shared" si="7"/>
        <v>0</v>
      </c>
    </row>
    <row r="102" spans="1:6" s="13" customFormat="1" ht="30" customHeight="1" x14ac:dyDescent="0.3">
      <c r="A102" s="18" t="s">
        <v>227</v>
      </c>
      <c r="B102" s="46" t="s">
        <v>176</v>
      </c>
      <c r="C102" s="4" t="s">
        <v>8</v>
      </c>
      <c r="D102" s="4">
        <v>200</v>
      </c>
      <c r="E102" s="20">
        <v>0</v>
      </c>
      <c r="F102" s="41">
        <f t="shared" si="7"/>
        <v>0</v>
      </c>
    </row>
    <row r="103" spans="1:6" s="13" customFormat="1" ht="30" customHeight="1" x14ac:dyDescent="0.3">
      <c r="A103" s="18" t="s">
        <v>228</v>
      </c>
      <c r="B103" s="46" t="s">
        <v>89</v>
      </c>
      <c r="C103" s="4" t="s">
        <v>8</v>
      </c>
      <c r="D103" s="4">
        <v>20</v>
      </c>
      <c r="E103" s="20">
        <v>0</v>
      </c>
      <c r="F103" s="41">
        <f t="shared" si="7"/>
        <v>0</v>
      </c>
    </row>
    <row r="104" spans="1:6" s="13" customFormat="1" ht="30" customHeight="1" x14ac:dyDescent="0.3">
      <c r="A104" s="18" t="s">
        <v>116</v>
      </c>
      <c r="B104" s="46" t="s">
        <v>63</v>
      </c>
      <c r="C104" s="4" t="s">
        <v>8</v>
      </c>
      <c r="D104" s="4">
        <v>100</v>
      </c>
      <c r="E104" s="20">
        <v>0</v>
      </c>
      <c r="F104" s="41">
        <f t="shared" si="7"/>
        <v>0</v>
      </c>
    </row>
    <row r="105" spans="1:6" s="13" customFormat="1" ht="30" customHeight="1" x14ac:dyDescent="0.3">
      <c r="A105" s="18" t="s">
        <v>229</v>
      </c>
      <c r="B105" s="46" t="s">
        <v>64</v>
      </c>
      <c r="C105" s="4" t="s">
        <v>8</v>
      </c>
      <c r="D105" s="4">
        <v>30</v>
      </c>
      <c r="E105" s="20">
        <v>0</v>
      </c>
      <c r="F105" s="41">
        <f t="shared" si="7"/>
        <v>0</v>
      </c>
    </row>
    <row r="106" spans="1:6" s="13" customFormat="1" ht="30" customHeight="1" x14ac:dyDescent="0.3">
      <c r="A106" s="18" t="s">
        <v>100</v>
      </c>
      <c r="B106" s="46" t="s">
        <v>90</v>
      </c>
      <c r="C106" s="4" t="s">
        <v>8</v>
      </c>
      <c r="D106" s="4">
        <v>25</v>
      </c>
      <c r="E106" s="20">
        <v>0</v>
      </c>
      <c r="F106" s="41">
        <f t="shared" si="7"/>
        <v>0</v>
      </c>
    </row>
    <row r="107" spans="1:6" s="13" customFormat="1" ht="30" customHeight="1" x14ac:dyDescent="0.3">
      <c r="A107" s="18" t="s">
        <v>101</v>
      </c>
      <c r="B107" s="45" t="s">
        <v>127</v>
      </c>
      <c r="C107" s="4" t="s">
        <v>8</v>
      </c>
      <c r="D107" s="4">
        <v>50</v>
      </c>
      <c r="E107" s="20">
        <v>0</v>
      </c>
      <c r="F107" s="41">
        <f t="shared" ref="F107:F128" si="8">ROUND(D107*E107,2)</f>
        <v>0</v>
      </c>
    </row>
    <row r="108" spans="1:6" s="13" customFormat="1" ht="30" customHeight="1" x14ac:dyDescent="0.3">
      <c r="A108" s="18" t="s">
        <v>102</v>
      </c>
      <c r="B108" s="45" t="s">
        <v>175</v>
      </c>
      <c r="C108" s="4" t="s">
        <v>8</v>
      </c>
      <c r="D108" s="4">
        <v>400</v>
      </c>
      <c r="E108" s="20">
        <v>0</v>
      </c>
      <c r="F108" s="41">
        <f t="shared" si="8"/>
        <v>0</v>
      </c>
    </row>
    <row r="109" spans="1:6" s="13" customFormat="1" ht="30" customHeight="1" x14ac:dyDescent="0.3">
      <c r="A109" s="18" t="s">
        <v>103</v>
      </c>
      <c r="B109" s="46" t="s">
        <v>171</v>
      </c>
      <c r="C109" s="4" t="s">
        <v>8</v>
      </c>
      <c r="D109" s="4">
        <v>150</v>
      </c>
      <c r="E109" s="20">
        <v>0</v>
      </c>
      <c r="F109" s="41">
        <f t="shared" si="8"/>
        <v>0</v>
      </c>
    </row>
    <row r="110" spans="1:6" s="13" customFormat="1" ht="30" customHeight="1" x14ac:dyDescent="0.3">
      <c r="A110" s="18" t="s">
        <v>104</v>
      </c>
      <c r="B110" s="46" t="s">
        <v>91</v>
      </c>
      <c r="C110" s="4" t="s">
        <v>8</v>
      </c>
      <c r="D110" s="4">
        <v>10</v>
      </c>
      <c r="E110" s="20">
        <v>0</v>
      </c>
      <c r="F110" s="41">
        <f t="shared" si="8"/>
        <v>0</v>
      </c>
    </row>
    <row r="111" spans="1:6" s="13" customFormat="1" ht="30" customHeight="1" x14ac:dyDescent="0.3">
      <c r="A111" s="18" t="s">
        <v>105</v>
      </c>
      <c r="B111" s="46" t="s">
        <v>92</v>
      </c>
      <c r="C111" s="4" t="s">
        <v>8</v>
      </c>
      <c r="D111" s="4">
        <v>10</v>
      </c>
      <c r="E111" s="20">
        <v>0</v>
      </c>
      <c r="F111" s="41">
        <f t="shared" si="8"/>
        <v>0</v>
      </c>
    </row>
    <row r="112" spans="1:6" s="13" customFormat="1" ht="30" customHeight="1" x14ac:dyDescent="0.3">
      <c r="A112" s="18" t="s">
        <v>106</v>
      </c>
      <c r="B112" s="46" t="s">
        <v>131</v>
      </c>
      <c r="C112" s="4" t="s">
        <v>8</v>
      </c>
      <c r="D112" s="4">
        <v>200</v>
      </c>
      <c r="E112" s="20">
        <v>0</v>
      </c>
      <c r="F112" s="41">
        <f t="shared" si="8"/>
        <v>0</v>
      </c>
    </row>
    <row r="113" spans="1:6" s="13" customFormat="1" ht="30" customHeight="1" x14ac:dyDescent="0.3">
      <c r="A113" s="18" t="s">
        <v>230</v>
      </c>
      <c r="B113" s="46" t="s">
        <v>93</v>
      </c>
      <c r="C113" s="4" t="s">
        <v>8</v>
      </c>
      <c r="D113" s="4">
        <v>60</v>
      </c>
      <c r="E113" s="20">
        <v>0</v>
      </c>
      <c r="F113" s="41">
        <f t="shared" si="8"/>
        <v>0</v>
      </c>
    </row>
    <row r="114" spans="1:6" s="13" customFormat="1" ht="30" customHeight="1" x14ac:dyDescent="0.3">
      <c r="A114" s="18" t="s">
        <v>158</v>
      </c>
      <c r="B114" s="45" t="s">
        <v>205</v>
      </c>
      <c r="C114" s="4" t="s">
        <v>8</v>
      </c>
      <c r="D114" s="4">
        <v>150</v>
      </c>
      <c r="E114" s="20">
        <v>0</v>
      </c>
      <c r="F114" s="41">
        <f t="shared" si="8"/>
        <v>0</v>
      </c>
    </row>
    <row r="115" spans="1:6" s="13" customFormat="1" ht="30" customHeight="1" x14ac:dyDescent="0.3">
      <c r="A115" s="18" t="s">
        <v>107</v>
      </c>
      <c r="B115" s="46" t="s">
        <v>55</v>
      </c>
      <c r="C115" s="4" t="s">
        <v>8</v>
      </c>
      <c r="D115" s="4">
        <v>30</v>
      </c>
      <c r="E115" s="20">
        <v>0</v>
      </c>
      <c r="F115" s="41">
        <f t="shared" si="8"/>
        <v>0</v>
      </c>
    </row>
    <row r="116" spans="1:6" s="13" customFormat="1" ht="30" customHeight="1" x14ac:dyDescent="0.3">
      <c r="A116" s="18" t="s">
        <v>108</v>
      </c>
      <c r="B116" s="45" t="s">
        <v>236</v>
      </c>
      <c r="C116" s="4" t="s">
        <v>8</v>
      </c>
      <c r="D116" s="4">
        <v>100</v>
      </c>
      <c r="E116" s="20">
        <v>0</v>
      </c>
      <c r="F116" s="41">
        <f t="shared" si="8"/>
        <v>0</v>
      </c>
    </row>
    <row r="117" spans="1:6" s="13" customFormat="1" ht="30" customHeight="1" x14ac:dyDescent="0.3">
      <c r="A117" s="18" t="s">
        <v>159</v>
      </c>
      <c r="B117" s="45" t="s">
        <v>173</v>
      </c>
      <c r="C117" s="4" t="s">
        <v>8</v>
      </c>
      <c r="D117" s="4">
        <v>400</v>
      </c>
      <c r="E117" s="20">
        <v>0</v>
      </c>
      <c r="F117" s="41">
        <f t="shared" si="8"/>
        <v>0</v>
      </c>
    </row>
    <row r="118" spans="1:6" s="13" customFormat="1" ht="30" customHeight="1" x14ac:dyDescent="0.3">
      <c r="A118" s="18" t="s">
        <v>109</v>
      </c>
      <c r="B118" s="46" t="s">
        <v>237</v>
      </c>
      <c r="C118" s="4" t="s">
        <v>8</v>
      </c>
      <c r="D118" s="4">
        <v>150</v>
      </c>
      <c r="E118" s="20">
        <v>0</v>
      </c>
      <c r="F118" s="41">
        <f t="shared" si="8"/>
        <v>0</v>
      </c>
    </row>
    <row r="119" spans="1:6" s="13" customFormat="1" ht="30" customHeight="1" x14ac:dyDescent="0.3">
      <c r="A119" s="18" t="s">
        <v>160</v>
      </c>
      <c r="B119" s="46" t="s">
        <v>168</v>
      </c>
      <c r="C119" s="4" t="s">
        <v>8</v>
      </c>
      <c r="D119" s="4">
        <v>100</v>
      </c>
      <c r="E119" s="20">
        <v>0</v>
      </c>
      <c r="F119" s="41">
        <f t="shared" si="8"/>
        <v>0</v>
      </c>
    </row>
    <row r="120" spans="1:6" s="13" customFormat="1" ht="30" customHeight="1" x14ac:dyDescent="0.3">
      <c r="A120" s="18" t="s">
        <v>231</v>
      </c>
      <c r="B120" s="46" t="s">
        <v>241</v>
      </c>
      <c r="C120" s="4" t="s">
        <v>8</v>
      </c>
      <c r="D120" s="4">
        <v>50</v>
      </c>
      <c r="E120" s="20">
        <v>0</v>
      </c>
      <c r="F120" s="41">
        <f t="shared" si="8"/>
        <v>0</v>
      </c>
    </row>
    <row r="121" spans="1:6" s="13" customFormat="1" ht="30" customHeight="1" x14ac:dyDescent="0.3">
      <c r="A121" s="18" t="s">
        <v>238</v>
      </c>
      <c r="B121" s="46" t="s">
        <v>254</v>
      </c>
      <c r="C121" s="4" t="s">
        <v>8</v>
      </c>
      <c r="D121" s="4">
        <v>100</v>
      </c>
      <c r="E121" s="20">
        <v>0</v>
      </c>
      <c r="F121" s="41">
        <f t="shared" si="8"/>
        <v>0</v>
      </c>
    </row>
    <row r="122" spans="1:6" s="13" customFormat="1" ht="30" customHeight="1" x14ac:dyDescent="0.3">
      <c r="A122" s="18" t="s">
        <v>240</v>
      </c>
      <c r="B122" s="46" t="s">
        <v>239</v>
      </c>
      <c r="C122" s="4" t="s">
        <v>8</v>
      </c>
      <c r="D122" s="4">
        <v>10</v>
      </c>
      <c r="E122" s="20">
        <v>0</v>
      </c>
      <c r="F122" s="41">
        <f t="shared" si="8"/>
        <v>0</v>
      </c>
    </row>
    <row r="123" spans="1:6" s="13" customFormat="1" ht="30" customHeight="1" x14ac:dyDescent="0.3">
      <c r="A123" s="18" t="s">
        <v>242</v>
      </c>
      <c r="B123" s="46" t="s">
        <v>243</v>
      </c>
      <c r="C123" s="4" t="s">
        <v>8</v>
      </c>
      <c r="D123" s="4">
        <v>80</v>
      </c>
      <c r="E123" s="20">
        <v>0</v>
      </c>
      <c r="F123" s="41">
        <f t="shared" si="8"/>
        <v>0</v>
      </c>
    </row>
    <row r="124" spans="1:6" s="13" customFormat="1" ht="30" customHeight="1" x14ac:dyDescent="0.3">
      <c r="A124" s="18" t="s">
        <v>244</v>
      </c>
      <c r="B124" s="46" t="s">
        <v>245</v>
      </c>
      <c r="C124" s="4" t="s">
        <v>8</v>
      </c>
      <c r="D124" s="4">
        <v>50</v>
      </c>
      <c r="E124" s="20">
        <v>0</v>
      </c>
      <c r="F124" s="41">
        <f t="shared" si="8"/>
        <v>0</v>
      </c>
    </row>
    <row r="125" spans="1:6" s="13" customFormat="1" ht="30" customHeight="1" x14ac:dyDescent="0.3">
      <c r="A125" s="18" t="s">
        <v>246</v>
      </c>
      <c r="B125" s="46" t="s">
        <v>247</v>
      </c>
      <c r="C125" s="4" t="s">
        <v>8</v>
      </c>
      <c r="D125" s="4">
        <v>90</v>
      </c>
      <c r="E125" s="20">
        <v>0</v>
      </c>
      <c r="F125" s="41">
        <f t="shared" si="8"/>
        <v>0</v>
      </c>
    </row>
    <row r="126" spans="1:6" s="13" customFormat="1" ht="30" customHeight="1" x14ac:dyDescent="0.3">
      <c r="A126" s="18" t="s">
        <v>248</v>
      </c>
      <c r="B126" s="46" t="s">
        <v>253</v>
      </c>
      <c r="C126" s="4" t="s">
        <v>8</v>
      </c>
      <c r="D126" s="4">
        <v>90</v>
      </c>
      <c r="E126" s="20">
        <v>0</v>
      </c>
      <c r="F126" s="41">
        <f t="shared" si="8"/>
        <v>0</v>
      </c>
    </row>
    <row r="127" spans="1:6" s="13" customFormat="1" ht="30" customHeight="1" x14ac:dyDescent="0.3">
      <c r="A127" s="18" t="s">
        <v>250</v>
      </c>
      <c r="B127" s="46" t="s">
        <v>249</v>
      </c>
      <c r="C127" s="4" t="s">
        <v>8</v>
      </c>
      <c r="D127" s="4">
        <v>90</v>
      </c>
      <c r="E127" s="20">
        <v>0</v>
      </c>
      <c r="F127" s="41">
        <f t="shared" si="8"/>
        <v>0</v>
      </c>
    </row>
    <row r="128" spans="1:6" s="13" customFormat="1" ht="30" customHeight="1" x14ac:dyDescent="0.3">
      <c r="A128" s="18" t="s">
        <v>251</v>
      </c>
      <c r="B128" s="45" t="s">
        <v>165</v>
      </c>
      <c r="C128" s="4" t="s">
        <v>8</v>
      </c>
      <c r="D128" s="4">
        <v>100</v>
      </c>
      <c r="E128" s="20">
        <v>0</v>
      </c>
      <c r="F128" s="41">
        <f t="shared" si="8"/>
        <v>0</v>
      </c>
    </row>
    <row r="129" spans="1:7" s="13" customFormat="1" ht="30" customHeight="1" x14ac:dyDescent="0.3">
      <c r="A129" s="5"/>
      <c r="B129" s="1" t="s">
        <v>119</v>
      </c>
      <c r="C129" s="6"/>
      <c r="D129" s="6"/>
      <c r="E129" s="42"/>
      <c r="F129" s="39">
        <f>SUM(F12:F128)</f>
        <v>0</v>
      </c>
    </row>
    <row r="130" spans="1:7" s="13" customFormat="1" ht="30" customHeight="1" x14ac:dyDescent="0.3">
      <c r="A130" s="5"/>
      <c r="B130" s="21" t="s">
        <v>120</v>
      </c>
      <c r="C130" s="6"/>
      <c r="D130" s="6"/>
      <c r="E130" s="42"/>
      <c r="F130" s="39">
        <f>SUM(F12:F13)*0.05</f>
        <v>0</v>
      </c>
    </row>
    <row r="131" spans="1:7" s="13" customFormat="1" ht="30" customHeight="1" x14ac:dyDescent="0.3">
      <c r="A131" s="7"/>
      <c r="B131" s="1" t="s">
        <v>121</v>
      </c>
      <c r="C131" s="6"/>
      <c r="D131" s="6"/>
      <c r="E131" s="43"/>
      <c r="F131" s="40">
        <f>SUM(F14:F128)*0.25</f>
        <v>0</v>
      </c>
    </row>
    <row r="132" spans="1:7" s="13" customFormat="1" ht="30" customHeight="1" x14ac:dyDescent="0.3">
      <c r="A132" s="7"/>
      <c r="B132" s="1" t="s">
        <v>122</v>
      </c>
      <c r="C132" s="6"/>
      <c r="D132" s="6"/>
      <c r="E132" s="8"/>
      <c r="F132" s="40">
        <f>SUM(F129:F131)</f>
        <v>0</v>
      </c>
    </row>
    <row r="133" spans="1:7" s="13" customFormat="1" ht="30" customHeight="1" x14ac:dyDescent="0.3">
      <c r="A133" s="3"/>
      <c r="B133" s="3"/>
      <c r="C133" s="2"/>
      <c r="D133" s="2"/>
      <c r="E133" s="9"/>
      <c r="F133" s="9"/>
      <c r="G133" s="19"/>
    </row>
    <row r="134" spans="1:7" s="13" customFormat="1" ht="30" customHeight="1" x14ac:dyDescent="0.3">
      <c r="A134" s="14"/>
      <c r="B134" s="14"/>
      <c r="C134" s="14"/>
      <c r="D134" s="14"/>
      <c r="E134" s="14"/>
      <c r="F134" s="14"/>
    </row>
    <row r="139" spans="1:7" ht="30" customHeight="1" x14ac:dyDescent="0.3">
      <c r="B139" s="16"/>
    </row>
  </sheetData>
  <sheetProtection algorithmName="SHA-512" hashValue="ZxIHn9jvpmLXEDzqHVx/jpAuoY4H7dxFtMJarAHPVLTM22Ltch11f4FpdbepNozkiYo9osKeoK/VEbKbrRnnqw==" saltValue="OLp6H3IAdJV46Fk5SH4ZDA==" spinCount="100000" sheet="1" objects="1" scenarios="1"/>
  <dataConsolidate/>
  <mergeCells count="5">
    <mergeCell ref="A8:B8"/>
    <mergeCell ref="A3:B3"/>
    <mergeCell ref="A6:B6"/>
    <mergeCell ref="A5:F5"/>
    <mergeCell ref="A11:F11"/>
  </mergeCells>
  <phoneticPr fontId="7" type="noConversion"/>
  <pageMargins left="0.31496062992125984" right="0.11811023622047245" top="0.74803149606299213" bottom="0.74803149606299213" header="0.31496062992125984" footer="0.31496062992125984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Version xmlns="d97a3ab3-26bf-47ce-8462-74aba939692b" xsi:nil="true"/>
    <Invited_Students xmlns="d97a3ab3-26bf-47ce-8462-74aba939692b" xsi:nil="true"/>
    <FolderType xmlns="d97a3ab3-26bf-47ce-8462-74aba939692b" xsi:nil="true"/>
    <Student_Groups xmlns="d97a3ab3-26bf-47ce-8462-74aba939692b">
      <UserInfo>
        <DisplayName/>
        <AccountId xsi:nil="true"/>
        <AccountType/>
      </UserInfo>
    </Student_Groups>
    <Self_Registration_Enabled xmlns="d97a3ab3-26bf-47ce-8462-74aba939692b" xsi:nil="true"/>
    <Invited_Teachers xmlns="d97a3ab3-26bf-47ce-8462-74aba939692b" xsi:nil="true"/>
    <NotebookType xmlns="d97a3ab3-26bf-47ce-8462-74aba939692b" xsi:nil="true"/>
    <Teachers xmlns="d97a3ab3-26bf-47ce-8462-74aba939692b">
      <UserInfo>
        <DisplayName/>
        <AccountId xsi:nil="true"/>
        <AccountType/>
      </UserInfo>
    </Teachers>
    <Students xmlns="d97a3ab3-26bf-47ce-8462-74aba939692b">
      <UserInfo>
        <DisplayName/>
        <AccountId xsi:nil="true"/>
        <AccountType/>
      </UserInfo>
    </Students>
    <DefaultSectionNames xmlns="d97a3ab3-26bf-47ce-8462-74aba939692b" xsi:nil="true"/>
    <Owner xmlns="d97a3ab3-26bf-47ce-8462-74aba939692b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45C14EDCC18449B414AE165882D2B" ma:contentTypeVersion="24" ma:contentTypeDescription="Create a new document." ma:contentTypeScope="" ma:versionID="d3226fa486c0cfb0591609d169003cac">
  <xsd:schema xmlns:xsd="http://www.w3.org/2001/XMLSchema" xmlns:xs="http://www.w3.org/2001/XMLSchema" xmlns:p="http://schemas.microsoft.com/office/2006/metadata/properties" xmlns:ns3="d97a3ab3-26bf-47ce-8462-74aba939692b" xmlns:ns4="34839914-878f-4205-963f-73bbbc84aef4" targetNamespace="http://schemas.microsoft.com/office/2006/metadata/properties" ma:root="true" ma:fieldsID="ce74fdec986a49159879eb3006c79b02" ns3:_="" ns4:_="">
    <xsd:import namespace="d97a3ab3-26bf-47ce-8462-74aba939692b"/>
    <xsd:import namespace="34839914-878f-4205-963f-73bbbc84aef4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7a3ab3-26bf-47ce-8462-74aba939692b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12" nillable="true" ma:displayName="App Version" ma:internalName="AppVersion">
      <xsd:simpleType>
        <xsd:restriction base="dms:Text"/>
      </xsd:simpleType>
    </xsd:element>
    <xsd:element name="Teachers" ma:index="13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4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5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6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17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18" nillable="true" ma:displayName="Self_Registration_Enabled" ma:internalName="Self_Registration_Enabled">
      <xsd:simpleType>
        <xsd:restriction base="dms:Boolean"/>
      </xsd:simpleType>
    </xsd:element>
    <xsd:element name="MediaServiceMetadata" ma:index="2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4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39914-878f-4205-963f-73bbbc84a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B4732E-DFCE-4A20-B713-A23A50EC8220}">
  <ds:schemaRefs>
    <ds:schemaRef ds:uri="d97a3ab3-26bf-47ce-8462-74aba939692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34839914-878f-4205-963f-73bbbc84aef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8BBE946-24A8-4983-B3B8-64F2CA7A2C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4F4E8A-573E-4D5A-836D-D82BF60D98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7a3ab3-26bf-47ce-8462-74aba939692b"/>
    <ds:schemaRef ds:uri="34839914-878f-4205-963f-73bbbc84a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Havaić Marković</cp:lastModifiedBy>
  <cp:lastPrinted>2021-02-01T08:38:27Z</cp:lastPrinted>
  <dcterms:created xsi:type="dcterms:W3CDTF">2021-01-22T10:46:07Z</dcterms:created>
  <dcterms:modified xsi:type="dcterms:W3CDTF">2026-03-06T10:03:00Z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0x01010063F45C14EDCC18449B414AE165882D2B</vt:lpwstr>
  </property>
</Properties>
</file>