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4CB198DB-50DC-421B-996F-80329A1AA9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1. TROŠKOVN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12" i="1"/>
  <c r="G20" i="1" l="1"/>
  <c r="G21" i="1" l="1"/>
  <c r="G22" i="1" s="1"/>
</calcChain>
</file>

<file path=xl/sharedStrings.xml><?xml version="1.0" encoding="utf-8"?>
<sst xmlns="http://schemas.openxmlformats.org/spreadsheetml/2006/main" count="39" uniqueCount="32">
  <si>
    <t>Opis stavke</t>
  </si>
  <si>
    <t>Jed.mj.</t>
  </si>
  <si>
    <t>Količina</t>
  </si>
  <si>
    <t>Jedinična cijena</t>
  </si>
  <si>
    <t>PDV (25%)</t>
  </si>
  <si>
    <t>Ukupna cijena s PDV-om</t>
  </si>
  <si>
    <t>Ukupna cijena, eur</t>
  </si>
  <si>
    <t>kom</t>
  </si>
  <si>
    <t>R.br.</t>
  </si>
  <si>
    <t>TROŠKOVNIK</t>
  </si>
  <si>
    <t>Naziv ponuditelja:  _______________________________________________________</t>
  </si>
  <si>
    <t>6 (4x5)</t>
  </si>
  <si>
    <t>1.</t>
  </si>
  <si>
    <t>2.</t>
  </si>
  <si>
    <t>3.</t>
  </si>
  <si>
    <t>4.</t>
  </si>
  <si>
    <t>5.</t>
  </si>
  <si>
    <t>6.</t>
  </si>
  <si>
    <t>Cijena ponude bez PDV-a</t>
  </si>
  <si>
    <r>
      <rPr>
        <sz val="11"/>
        <color theme="1"/>
        <rFont val="Calibri"/>
        <family val="2"/>
        <charset val="238"/>
        <scheme val="minor"/>
      </rPr>
      <t xml:space="preserve">NARUČITELJ:  </t>
    </r>
    <r>
      <rPr>
        <b/>
        <sz val="11"/>
        <color theme="1"/>
        <rFont val="Calibri"/>
        <family val="2"/>
        <charset val="238"/>
        <scheme val="minor"/>
      </rPr>
      <t>Srednja škole Arboretum Opeka, Marčan, Vinička 53, 42243 Maruševec</t>
    </r>
  </si>
  <si>
    <t>7.</t>
  </si>
  <si>
    <t>8.</t>
  </si>
  <si>
    <r>
      <rPr>
        <sz val="11"/>
        <color theme="1"/>
        <rFont val="Calibri"/>
        <family val="2"/>
        <charset val="238"/>
        <scheme val="minor"/>
      </rPr>
      <t xml:space="preserve">Naziv predmeta nabave:  </t>
    </r>
    <r>
      <rPr>
        <b/>
        <sz val="11"/>
        <color theme="1"/>
        <rFont val="Calibri"/>
        <family val="2"/>
        <charset val="238"/>
        <scheme val="minor"/>
      </rPr>
      <t>Namještaj</t>
    </r>
  </si>
  <si>
    <t>Evidencijski broj nabave: 2025-30</t>
  </si>
  <si>
    <t>Ormar (svlačionica klijalište), veličine 228*241*46 cm
Vrata 10 krila u dva nivoa, s policom, kukom za vješanje i bravicom za zaključavanje,
Korpus ormara izveden od ploče iverce (IVERAL) debljine 18/19 mm, obrađene melminskom folijom, kvalitete HPL u boji i uzorku prema odabiru naručitelja,
Leđa korpusa izvedena u lesonitu debljine 3 mm u bijeloj boji,
Police ormara od ploče iverice debljine 18/19 mm obrađene melminskom folijom, kvalitete HPL u boji i uzorku korpusa,
Ploče rubno obrađene ABS trakom</t>
  </si>
  <si>
    <t>Ormar (Floristika), veličine 150*270*58 cm
Četverokrilni, vrata zaokretna, s ublaživačima zatvaranja,
Korpus ormara izveden od ploče iverce (IVERAL) debljine 18/19 mm, obrađene melminskom folijom, kvalitete HPL u boji i uzorku prema odabiru naručitelja,
Leđa korpusa izvedena u lesonitu debljine 3 mm u bijeloj boji,
Police ormara od ploče iverice debljine 25 mm obrađene melminskom folijom, kvalitete HPL u boji i uzorku korpusa,
Ploče rubno obrađene ABS trakom</t>
  </si>
  <si>
    <t>Ormar (garderoba kuhinja), veličine 177*209*42 cm
Vrata 10 krila u dva nivoa, s policom, kukom za vješanje i bravicom za zaključavanje
Korpus ormara izveden od ploče iverce (IVERAL) debljine 18/19 mm, obrađene melminskom folijom, kvalitete HPL u boji i uzorku prema odabiru naručitelja,
Leđa korpusa izvedena u lesonitu debljine 3 mm u bijeloj boji,
Police ormara od ploče iverice debljine 18/19 mm obrađene melminskom folijom, kvalitete HPL u boji i uzorku korpusa,
Ploče rubno obrađene ABS trakom</t>
  </si>
  <si>
    <t>Ormar (viseći Floristika), veličine 275*120*32 cm
Šesterokrilni, sa zaokretnim vratima, 
Korpus ormara izveden od ploče iverce (IVERAL) debljine 18/19 mm, obrađene melminskom folijom, kvalitete HPL u boji i uzorku prema odabiru naručitelja,
Leđa korpusa izvedena u lesonitu debljine 3 mm u bijeloj boji,
Police ormara od ploče iverice debljine 25 mm obrađene melminskom folijom, kvalitete HPL u boji i uzorku korpusa,
Ploče rubno obrađene ABS trakom</t>
  </si>
  <si>
    <t>Ormar (kabinet odgajatelj), veličine 91*222*42 cm
Dvokrilni , sa zaokretnim vratima i bravicom za zaključavanje,
Korpus ormara izveden od ploče iverce (IVERAL) debljine 18/19 mm, obrađene melminskom folijom, kvalitete HPL u boji i uzorku prema odabiru naručitelja,
Leđa korpusa izvedena u lesonitu debljine 3 mm u bijeloj boji,
Četiri police od ploče iverice debljine 25 mm obrađene melminskom folijom, kvalitete HPL u boji i uzorku korpusa,
Ploče rubno obrađene ABS trakom</t>
  </si>
  <si>
    <t xml:space="preserve">Ormar (garderoba-podrum), veličine 150*212*57 cm 
Četverokrilni, s policom i sa šipkom za vješanje odjeće.
Korpus ormara izveden od ploče iverce (IVERAL) debljine 18/19 mm, obrađene melminskom folijom, kvalitete HPL u boji i uzorku prema odabiru naručitelja,
Leđa korpusa izvedena u lesonitu debljine 3 mm u bijeloj boji,
Police ormara od ploče iverice debljine 18/19 mm obrađene melminskom folijom, kvalitete HPL u boji i uzorku korpusa,
Ploče rubno obrađene ABS trakom
</t>
  </si>
  <si>
    <t>Ugradbeni ormar, veličine 405*294*45 cm sa zaokretnim vratima,
Korpus ormara izveden od ploče iverce (IVERAL) debljine 18/19 mm, obrađene melminskom folijom, kvalitete HPL u boji i uzorku prema odabiru naručitelja,
Leđa korpusa izvedena u lesonitu debljine 3 mm u bijeloj boji,
Police ormara od ploče iverice debljine 25 mm obrađene melminskom folijom, kvalitete HPL u boji i uzorku korpusa,
Ploče rubno obrađene ABS trakom</t>
  </si>
  <si>
    <t>Ormar (klijalište), veličine 120*230*42 cm
Dvokrilni,
Korpus ormara izveden od ploče iverce (IVERAL) debljine 18/19 mm, obrađene melminskom folijom, kvalitete HPL u boji i uzorku prema odabiru naručitelja, s pregradom po visini ormara, polovica vješanje, a polovica police.
Leđa korpusa izvedena u lesonitu debljine 3 mm u bijeloj boji,
Police ormara od ploče iverice debljine 25 mm obrađene melminskom folijom, kvalitete HPL u boji i uzorku korpusa,
Ploče rubno obrađene ABS trakom.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</si>
</sst>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zoomScale="110" zoomScaleNormal="110" workbookViewId="0">
      <selection activeCell="C6" sqref="C6"/>
    </sheetView>
  </sheetViews>
  <sheetFormatPr defaultRowHeight="14.4" x14ac:dyDescent="0.3"/>
  <cols>
    <col min="1" max="2" width="5.6640625" customWidth="1"/>
    <col min="3" max="3" width="48.5546875" customWidth="1"/>
    <col min="6" max="6" width="15.44140625" customWidth="1"/>
    <col min="7" max="7" width="15.33203125" customWidth="1"/>
  </cols>
  <sheetData>
    <row r="1" spans="2:7" ht="15.6" x14ac:dyDescent="0.3">
      <c r="B1" s="24" t="s">
        <v>9</v>
      </c>
      <c r="C1" s="24"/>
      <c r="D1" s="24"/>
      <c r="E1" s="24"/>
      <c r="F1" s="24"/>
      <c r="G1" s="24"/>
    </row>
    <row r="2" spans="2:7" x14ac:dyDescent="0.3">
      <c r="B2" s="4"/>
      <c r="C2" s="5"/>
      <c r="D2" s="5"/>
      <c r="E2" s="4"/>
      <c r="F2" s="4"/>
      <c r="G2" s="4"/>
    </row>
    <row r="3" spans="2:7" x14ac:dyDescent="0.3">
      <c r="B3" s="25" t="s">
        <v>19</v>
      </c>
      <c r="C3" s="25"/>
      <c r="D3" s="25"/>
      <c r="E3" s="25"/>
      <c r="F3" s="25"/>
      <c r="G3" s="25"/>
    </row>
    <row r="4" spans="2:7" x14ac:dyDescent="0.3">
      <c r="B4" s="25" t="s">
        <v>22</v>
      </c>
      <c r="C4" s="25"/>
      <c r="D4" s="25"/>
      <c r="E4" s="25"/>
      <c r="F4" s="25"/>
      <c r="G4" s="25"/>
    </row>
    <row r="5" spans="2:7" x14ac:dyDescent="0.3">
      <c r="B5" s="18" t="s">
        <v>23</v>
      </c>
      <c r="C5" s="7"/>
      <c r="D5" s="7"/>
      <c r="E5" s="7"/>
      <c r="F5" s="7"/>
      <c r="G5" s="7"/>
    </row>
    <row r="6" spans="2:7" x14ac:dyDescent="0.3">
      <c r="B6" s="7"/>
      <c r="C6" s="7"/>
      <c r="D6" s="7"/>
      <c r="E6" s="7"/>
      <c r="F6" s="7"/>
      <c r="G6" s="7"/>
    </row>
    <row r="7" spans="2:7" x14ac:dyDescent="0.3">
      <c r="B7" s="6" t="s">
        <v>10</v>
      </c>
      <c r="C7" s="7"/>
      <c r="D7" s="7"/>
      <c r="E7" s="7"/>
      <c r="F7" s="7"/>
      <c r="G7" s="7"/>
    </row>
    <row r="8" spans="2:7" x14ac:dyDescent="0.3">
      <c r="B8" s="8"/>
      <c r="C8" s="5"/>
      <c r="D8" s="5"/>
      <c r="E8" s="4"/>
      <c r="F8" s="4"/>
      <c r="G8" s="4"/>
    </row>
    <row r="9" spans="2:7" x14ac:dyDescent="0.3">
      <c r="B9" s="4"/>
      <c r="C9" s="4"/>
      <c r="D9" s="4"/>
      <c r="E9" s="4"/>
      <c r="F9" s="4"/>
      <c r="G9" s="4"/>
    </row>
    <row r="10" spans="2:7" ht="30" customHeight="1" x14ac:dyDescent="0.3">
      <c r="B10" s="9" t="s">
        <v>8</v>
      </c>
      <c r="C10" s="9" t="s">
        <v>0</v>
      </c>
      <c r="D10" s="10" t="s">
        <v>1</v>
      </c>
      <c r="E10" s="10" t="s">
        <v>2</v>
      </c>
      <c r="F10" s="10" t="s">
        <v>3</v>
      </c>
      <c r="G10" s="10" t="s">
        <v>6</v>
      </c>
    </row>
    <row r="11" spans="2:7" ht="12" customHeight="1" x14ac:dyDescent="0.3">
      <c r="B11" s="2">
        <v>1</v>
      </c>
      <c r="C11" s="2">
        <v>2</v>
      </c>
      <c r="D11" s="3">
        <v>3</v>
      </c>
      <c r="E11" s="3">
        <v>4</v>
      </c>
      <c r="F11" s="3">
        <v>5</v>
      </c>
      <c r="G11" s="3" t="s">
        <v>11</v>
      </c>
    </row>
    <row r="12" spans="2:7" s="1" customFormat="1" ht="198" customHeight="1" x14ac:dyDescent="0.3">
      <c r="B12" s="12" t="s">
        <v>12</v>
      </c>
      <c r="C12" s="20" t="s">
        <v>30</v>
      </c>
      <c r="D12" s="11" t="s">
        <v>7</v>
      </c>
      <c r="E12" s="13">
        <v>1</v>
      </c>
      <c r="F12" s="21">
        <v>0</v>
      </c>
      <c r="G12" s="14">
        <f t="shared" ref="G12:G19" si="0">E12*F12</f>
        <v>0</v>
      </c>
    </row>
    <row r="13" spans="2:7" s="1" customFormat="1" ht="211.5" customHeight="1" x14ac:dyDescent="0.3">
      <c r="B13" s="12" t="s">
        <v>13</v>
      </c>
      <c r="C13" s="20" t="s">
        <v>31</v>
      </c>
      <c r="D13" s="11" t="s">
        <v>7</v>
      </c>
      <c r="E13" s="13">
        <v>1</v>
      </c>
      <c r="F13" s="21">
        <v>0</v>
      </c>
      <c r="G13" s="14">
        <f t="shared" si="0"/>
        <v>0</v>
      </c>
    </row>
    <row r="14" spans="2:7" s="1" customFormat="1" ht="235.5" customHeight="1" x14ac:dyDescent="0.3">
      <c r="B14" s="12" t="s">
        <v>14</v>
      </c>
      <c r="C14" s="19" t="s">
        <v>24</v>
      </c>
      <c r="D14" s="11" t="s">
        <v>7</v>
      </c>
      <c r="E14" s="13">
        <v>2</v>
      </c>
      <c r="F14" s="21">
        <v>0</v>
      </c>
      <c r="G14" s="14">
        <f t="shared" si="0"/>
        <v>0</v>
      </c>
    </row>
    <row r="15" spans="2:7" s="1" customFormat="1" ht="204" customHeight="1" x14ac:dyDescent="0.3">
      <c r="B15" s="12" t="s">
        <v>15</v>
      </c>
      <c r="C15" s="19" t="s">
        <v>25</v>
      </c>
      <c r="D15" s="11" t="s">
        <v>7</v>
      </c>
      <c r="E15" s="13">
        <v>1</v>
      </c>
      <c r="F15" s="21">
        <v>0</v>
      </c>
      <c r="G15" s="14">
        <f t="shared" si="0"/>
        <v>0</v>
      </c>
    </row>
    <row r="16" spans="2:7" s="1" customFormat="1" ht="191.25" customHeight="1" x14ac:dyDescent="0.3">
      <c r="B16" s="12" t="s">
        <v>16</v>
      </c>
      <c r="C16" s="19" t="s">
        <v>27</v>
      </c>
      <c r="D16" s="11" t="s">
        <v>7</v>
      </c>
      <c r="E16" s="13">
        <v>1</v>
      </c>
      <c r="F16" s="21">
        <v>0</v>
      </c>
      <c r="G16" s="14">
        <f t="shared" si="0"/>
        <v>0</v>
      </c>
    </row>
    <row r="17" spans="2:7" s="1" customFormat="1" ht="212.25" customHeight="1" x14ac:dyDescent="0.3">
      <c r="B17" s="12" t="s">
        <v>17</v>
      </c>
      <c r="C17" s="19" t="s">
        <v>28</v>
      </c>
      <c r="D17" s="17" t="s">
        <v>7</v>
      </c>
      <c r="E17" s="13">
        <v>1</v>
      </c>
      <c r="F17" s="21">
        <v>0</v>
      </c>
      <c r="G17" s="14">
        <f t="shared" si="0"/>
        <v>0</v>
      </c>
    </row>
    <row r="18" spans="2:7" s="1" customFormat="1" ht="212.25" customHeight="1" x14ac:dyDescent="0.3">
      <c r="B18" s="12" t="s">
        <v>20</v>
      </c>
      <c r="C18" s="19" t="s">
        <v>26</v>
      </c>
      <c r="D18" s="17" t="s">
        <v>7</v>
      </c>
      <c r="E18" s="13">
        <v>1</v>
      </c>
      <c r="F18" s="21">
        <v>0</v>
      </c>
      <c r="G18" s="14">
        <f t="shared" si="0"/>
        <v>0</v>
      </c>
    </row>
    <row r="19" spans="2:7" s="1" customFormat="1" ht="209.25" customHeight="1" x14ac:dyDescent="0.3">
      <c r="B19" s="12" t="s">
        <v>21</v>
      </c>
      <c r="C19" s="19" t="s">
        <v>29</v>
      </c>
      <c r="D19" s="11" t="s">
        <v>7</v>
      </c>
      <c r="E19" s="13">
        <v>1</v>
      </c>
      <c r="F19" s="21">
        <v>0</v>
      </c>
      <c r="G19" s="14">
        <f t="shared" si="0"/>
        <v>0</v>
      </c>
    </row>
    <row r="20" spans="2:7" x14ac:dyDescent="0.3">
      <c r="B20" s="23" t="s">
        <v>18</v>
      </c>
      <c r="C20" s="23"/>
      <c r="D20" s="23"/>
      <c r="E20" s="23"/>
      <c r="F20" s="23"/>
      <c r="G20" s="15">
        <f>SUM(G12:G19)</f>
        <v>0</v>
      </c>
    </row>
    <row r="21" spans="2:7" x14ac:dyDescent="0.3">
      <c r="B21" s="23" t="s">
        <v>4</v>
      </c>
      <c r="C21" s="23"/>
      <c r="D21" s="23"/>
      <c r="E21" s="23"/>
      <c r="F21" s="23"/>
      <c r="G21" s="22">
        <f>0.25*G20</f>
        <v>0</v>
      </c>
    </row>
    <row r="22" spans="2:7" x14ac:dyDescent="0.3">
      <c r="B22" s="23" t="s">
        <v>5</v>
      </c>
      <c r="C22" s="23"/>
      <c r="D22" s="23"/>
      <c r="E22" s="23"/>
      <c r="F22" s="23"/>
      <c r="G22" s="16">
        <f>SUM(G20:G21)</f>
        <v>0</v>
      </c>
    </row>
  </sheetData>
  <sheetProtection algorithmName="SHA-512" hashValue="kH5bOWfPzKCDNFUeB8gzbYZZpQpL+XiwtXRtzHZBkX/nTS8fqw1kBWrJYxqDggP/++Y7g3iV6AYQL/rAP6g6wQ==" saltValue="wmWguM0lQTqZywkHh0W+5Q==" spinCount="100000" sheet="1" objects="1" scenarios="1"/>
  <mergeCells count="6">
    <mergeCell ref="B22:F22"/>
    <mergeCell ref="B1:G1"/>
    <mergeCell ref="B3:G3"/>
    <mergeCell ref="B4:G4"/>
    <mergeCell ref="B20:F20"/>
    <mergeCell ref="B21:F21"/>
  </mergeCells>
  <phoneticPr fontId="10" type="noConversion"/>
  <pageMargins left="0.7" right="0.7" top="0.86458333333333337" bottom="1.6354166666666667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P1. TROŠKOVNIK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2020-07-29T11:59:05Z</dcterms:created>
  <dcterms:modified xsi:type="dcterms:W3CDTF">2025-07-11T06:09:29Z</dcterms:modified>
</cp:coreProperties>
</file>